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Main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<sst xmlns="http://schemas.openxmlformats.org/spreadsheetml/2006/main" count="76" uniqueCount="34">
  <si>
    <t>PES Data</t>
  </si>
  <si>
    <t>Atomic Number</t>
  </si>
  <si>
    <t>Peak 1</t>
  </si>
  <si>
    <t>Peak 2</t>
  </si>
  <si>
    <t>Peak 3</t>
  </si>
  <si>
    <t>Peak 4</t>
  </si>
  <si>
    <t>Peak 5</t>
  </si>
  <si>
    <t>Peak 6</t>
  </si>
  <si>
    <t>Oxygen</t>
  </si>
  <si>
    <t>Hydrogen</t>
  </si>
  <si>
    <t>Helium</t>
  </si>
  <si>
    <t>Lithium</t>
  </si>
  <si>
    <t>Beryllium</t>
  </si>
  <si>
    <t>Boron</t>
  </si>
  <si>
    <t>Carbon</t>
  </si>
  <si>
    <t>Nitrogen</t>
  </si>
  <si>
    <t>Fluorine</t>
  </si>
  <si>
    <t>Neon</t>
  </si>
  <si>
    <t>Sodium</t>
  </si>
  <si>
    <t>Magnesium</t>
  </si>
  <si>
    <t>Aluminum</t>
  </si>
  <si>
    <t>Silicon</t>
  </si>
  <si>
    <t>Phosphorus</t>
  </si>
  <si>
    <t>Sulfur</t>
  </si>
  <si>
    <t>Chlorine</t>
  </si>
  <si>
    <t>Argon</t>
  </si>
  <si>
    <t>Potassium</t>
  </si>
  <si>
    <t>Calcium</t>
  </si>
  <si>
    <t>Scandium</t>
  </si>
  <si>
    <t>Peak 7</t>
  </si>
  <si>
    <t>Choose the Element to Graph</t>
  </si>
  <si>
    <t>Choose a second element to graph</t>
  </si>
  <si>
    <t>None</t>
  </si>
  <si>
    <t>Smoothing Factors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</si>
</sst>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.75"/>
      <color indexed="8"/>
      <name val="Arial"/>
      <family val="0"/>
    </font>
    <font>
      <sz val="13.55"/>
      <color indexed="8"/>
      <name val="Arial"/>
      <family val="0"/>
    </font>
    <font>
      <sz val="14.5"/>
      <color indexed="8"/>
      <name val="Arial"/>
      <family val="0"/>
    </font>
    <font>
      <sz val="13.3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4.75"/>
      <color indexed="8"/>
      <name val="Arial"/>
      <family val="0"/>
    </font>
    <font>
      <b/>
      <sz val="17.75"/>
      <color indexed="8"/>
      <name val="Arial"/>
      <family val="0"/>
    </font>
    <font>
      <b/>
      <sz val="14.5"/>
      <color indexed="8"/>
      <name val="Arial"/>
      <family val="0"/>
    </font>
    <font>
      <b/>
      <sz val="17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Photo Electron Spectra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385"/>
          <c:w val="0.83625"/>
          <c:h val="0.77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Data!$B$42</c:f>
              <c:strCache>
                <c:ptCount val="1"/>
                <c:pt idx="0">
                  <c:v>Chlorine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xVal>
            <c:numRef>
              <c:f>Data!$E$46:$E$81</c:f>
              <c:numCache>
                <c:ptCount val="36"/>
                <c:pt idx="0">
                  <c:v>329.64750000000004</c:v>
                </c:pt>
                <c:pt idx="1">
                  <c:v>286.65000000000003</c:v>
                </c:pt>
                <c:pt idx="2">
                  <c:v>273</c:v>
                </c:pt>
                <c:pt idx="3">
                  <c:v>259.34999999999997</c:v>
                </c:pt>
                <c:pt idx="4">
                  <c:v>220.44749999999996</c:v>
                </c:pt>
                <c:pt idx="5">
                  <c:v>32.361</c:v>
                </c:pt>
                <c:pt idx="6">
                  <c:v>28.14</c:v>
                </c:pt>
                <c:pt idx="7">
                  <c:v>26.8</c:v>
                </c:pt>
                <c:pt idx="8">
                  <c:v>25.46</c:v>
                </c:pt>
                <c:pt idx="9">
                  <c:v>21.641000000000002</c:v>
                </c:pt>
                <c:pt idx="10">
                  <c:v>24.3915</c:v>
                </c:pt>
                <c:pt idx="11">
                  <c:v>21.21</c:v>
                </c:pt>
                <c:pt idx="12">
                  <c:v>20.2</c:v>
                </c:pt>
                <c:pt idx="13">
                  <c:v>19.189999999999998</c:v>
                </c:pt>
                <c:pt idx="14">
                  <c:v>16.3115</c:v>
                </c:pt>
                <c:pt idx="15">
                  <c:v>2.9462999999999995</c:v>
                </c:pt>
                <c:pt idx="16">
                  <c:v>2.562</c:v>
                </c:pt>
                <c:pt idx="17">
                  <c:v>2.44</c:v>
                </c:pt>
                <c:pt idx="18">
                  <c:v>2.318</c:v>
                </c:pt>
                <c:pt idx="19">
                  <c:v>1.9703</c:v>
                </c:pt>
                <c:pt idx="20">
                  <c:v>1.509375</c:v>
                </c:pt>
                <c:pt idx="21">
                  <c:v>1.3125</c:v>
                </c:pt>
                <c:pt idx="22">
                  <c:v>1.25</c:v>
                </c:pt>
                <c:pt idx="23">
                  <c:v>1.1875</c:v>
                </c:pt>
                <c:pt idx="24">
                  <c:v>1.009375</c:v>
                </c:pt>
                <c:pt idx="25">
                  <c:v>0.12075</c:v>
                </c:pt>
                <c:pt idx="26">
                  <c:v>0.10500000000000001</c:v>
                </c:pt>
                <c:pt idx="27">
                  <c:v>0.1</c:v>
                </c:pt>
                <c:pt idx="28">
                  <c:v>0.095</c:v>
                </c:pt>
                <c:pt idx="29">
                  <c:v>0.08075</c:v>
                </c:pt>
                <c:pt idx="30">
                  <c:v>0.12075</c:v>
                </c:pt>
                <c:pt idx="31">
                  <c:v>0.10500000000000001</c:v>
                </c:pt>
                <c:pt idx="32">
                  <c:v>0.1</c:v>
                </c:pt>
                <c:pt idx="33">
                  <c:v>0.095</c:v>
                </c:pt>
                <c:pt idx="34">
                  <c:v>0.08075</c:v>
                </c:pt>
                <c:pt idx="35">
                  <c:v>0.1</c:v>
                </c:pt>
              </c:numCache>
            </c:numRef>
          </c:xVal>
          <c:yVal>
            <c:numRef>
              <c:f>Data!$F$46:$F$81</c:f>
              <c:numCache>
                <c:ptCount val="36"/>
                <c:pt idx="0">
                  <c:v>0</c:v>
                </c:pt>
                <c:pt idx="1">
                  <c:v>0.2</c:v>
                </c:pt>
                <c:pt idx="2">
                  <c:v>2</c:v>
                </c:pt>
                <c:pt idx="3">
                  <c:v>0.2</c:v>
                </c:pt>
                <c:pt idx="4">
                  <c:v>0</c:v>
                </c:pt>
                <c:pt idx="5">
                  <c:v>0</c:v>
                </c:pt>
                <c:pt idx="6">
                  <c:v>0.2</c:v>
                </c:pt>
                <c:pt idx="7">
                  <c:v>2</c:v>
                </c:pt>
                <c:pt idx="8">
                  <c:v>0.2</c:v>
                </c:pt>
                <c:pt idx="9">
                  <c:v>0</c:v>
                </c:pt>
                <c:pt idx="10">
                  <c:v>0</c:v>
                </c:pt>
                <c:pt idx="11">
                  <c:v>0.6000000000000001</c:v>
                </c:pt>
                <c:pt idx="12">
                  <c:v>6</c:v>
                </c:pt>
                <c:pt idx="13">
                  <c:v>0.6000000000000001</c:v>
                </c:pt>
                <c:pt idx="14">
                  <c:v>0</c:v>
                </c:pt>
                <c:pt idx="15">
                  <c:v>0</c:v>
                </c:pt>
                <c:pt idx="16">
                  <c:v>0.2</c:v>
                </c:pt>
                <c:pt idx="17">
                  <c:v>2</c:v>
                </c:pt>
                <c:pt idx="18">
                  <c:v>0.2</c:v>
                </c:pt>
                <c:pt idx="19">
                  <c:v>0</c:v>
                </c:pt>
                <c:pt idx="20">
                  <c:v>0</c:v>
                </c:pt>
                <c:pt idx="21">
                  <c:v>0.5</c:v>
                </c:pt>
                <c:pt idx="22">
                  <c:v>5</c:v>
                </c:pt>
                <c:pt idx="23">
                  <c:v>0.5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Data!$M$42</c:f>
              <c:strCache>
                <c:ptCount val="1"/>
                <c:pt idx="0">
                  <c:v>Argon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xVal>
            <c:numRef>
              <c:f>Data!$N$46:$N$81</c:f>
              <c:numCache>
                <c:ptCount val="36"/>
                <c:pt idx="0">
                  <c:v>373.11749999999995</c:v>
                </c:pt>
                <c:pt idx="1">
                  <c:v>324.45</c:v>
                </c:pt>
                <c:pt idx="2">
                  <c:v>309</c:v>
                </c:pt>
                <c:pt idx="3">
                  <c:v>293.55</c:v>
                </c:pt>
                <c:pt idx="4">
                  <c:v>249.5175</c:v>
                </c:pt>
                <c:pt idx="5">
                  <c:v>38.03625</c:v>
                </c:pt>
                <c:pt idx="6">
                  <c:v>33.075</c:v>
                </c:pt>
                <c:pt idx="7">
                  <c:v>31.5</c:v>
                </c:pt>
                <c:pt idx="8">
                  <c:v>29.924999999999997</c:v>
                </c:pt>
                <c:pt idx="9">
                  <c:v>25.436249999999998</c:v>
                </c:pt>
                <c:pt idx="10">
                  <c:v>29.10075</c:v>
                </c:pt>
                <c:pt idx="11">
                  <c:v>25.305000000000003</c:v>
                </c:pt>
                <c:pt idx="12">
                  <c:v>24.1</c:v>
                </c:pt>
                <c:pt idx="13">
                  <c:v>22.895</c:v>
                </c:pt>
                <c:pt idx="14">
                  <c:v>19.46075</c:v>
                </c:pt>
                <c:pt idx="15">
                  <c:v>3.4051499999999995</c:v>
                </c:pt>
                <c:pt idx="16">
                  <c:v>2.961</c:v>
                </c:pt>
                <c:pt idx="17">
                  <c:v>2.82</c:v>
                </c:pt>
                <c:pt idx="18">
                  <c:v>2.679</c:v>
                </c:pt>
                <c:pt idx="19">
                  <c:v>2.27715</c:v>
                </c:pt>
                <c:pt idx="20">
                  <c:v>1.8354</c:v>
                </c:pt>
                <c:pt idx="21">
                  <c:v>1.596</c:v>
                </c:pt>
                <c:pt idx="22">
                  <c:v>1.52</c:v>
                </c:pt>
                <c:pt idx="23">
                  <c:v>1.444</c:v>
                </c:pt>
                <c:pt idx="24">
                  <c:v>1.2273999999999998</c:v>
                </c:pt>
                <c:pt idx="25">
                  <c:v>0.12075</c:v>
                </c:pt>
                <c:pt idx="26">
                  <c:v>0.10500000000000001</c:v>
                </c:pt>
                <c:pt idx="27">
                  <c:v>0.1</c:v>
                </c:pt>
                <c:pt idx="28">
                  <c:v>0.095</c:v>
                </c:pt>
                <c:pt idx="29">
                  <c:v>0.08075</c:v>
                </c:pt>
                <c:pt idx="30">
                  <c:v>0.12075</c:v>
                </c:pt>
                <c:pt idx="31">
                  <c:v>0.10500000000000001</c:v>
                </c:pt>
                <c:pt idx="32">
                  <c:v>0.1</c:v>
                </c:pt>
                <c:pt idx="33">
                  <c:v>0.095</c:v>
                </c:pt>
                <c:pt idx="34">
                  <c:v>0.08075</c:v>
                </c:pt>
                <c:pt idx="35">
                  <c:v>0.1</c:v>
                </c:pt>
              </c:numCache>
            </c:numRef>
          </c:xVal>
          <c:yVal>
            <c:numRef>
              <c:f>Data!$P$46:$P$81</c:f>
              <c:numCache>
                <c:ptCount val="36"/>
                <c:pt idx="0">
                  <c:v>0</c:v>
                </c:pt>
                <c:pt idx="1">
                  <c:v>0.2</c:v>
                </c:pt>
                <c:pt idx="2">
                  <c:v>2</c:v>
                </c:pt>
                <c:pt idx="3">
                  <c:v>0.2</c:v>
                </c:pt>
                <c:pt idx="4">
                  <c:v>0</c:v>
                </c:pt>
                <c:pt idx="5">
                  <c:v>0</c:v>
                </c:pt>
                <c:pt idx="6">
                  <c:v>0.2</c:v>
                </c:pt>
                <c:pt idx="7">
                  <c:v>2</c:v>
                </c:pt>
                <c:pt idx="8">
                  <c:v>0.2</c:v>
                </c:pt>
                <c:pt idx="9">
                  <c:v>0</c:v>
                </c:pt>
                <c:pt idx="10">
                  <c:v>0</c:v>
                </c:pt>
                <c:pt idx="11">
                  <c:v>0.6000000000000001</c:v>
                </c:pt>
                <c:pt idx="12">
                  <c:v>6</c:v>
                </c:pt>
                <c:pt idx="13">
                  <c:v>0.6000000000000001</c:v>
                </c:pt>
                <c:pt idx="14">
                  <c:v>0</c:v>
                </c:pt>
                <c:pt idx="15">
                  <c:v>0</c:v>
                </c:pt>
                <c:pt idx="16">
                  <c:v>0.2</c:v>
                </c:pt>
                <c:pt idx="17">
                  <c:v>2</c:v>
                </c:pt>
                <c:pt idx="18">
                  <c:v>0.2</c:v>
                </c:pt>
                <c:pt idx="19">
                  <c:v>0</c:v>
                </c:pt>
                <c:pt idx="20">
                  <c:v>0</c:v>
                </c:pt>
                <c:pt idx="21">
                  <c:v>0.6000000000000001</c:v>
                </c:pt>
                <c:pt idx="22">
                  <c:v>6</c:v>
                </c:pt>
                <c:pt idx="23">
                  <c:v>0.6000000000000001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1"/>
        </c:ser>
        <c:axId val="32979984"/>
        <c:axId val="61026385"/>
      </c:scatterChart>
      <c:valAx>
        <c:axId val="32979984"/>
        <c:scaling>
          <c:logBase val="10"/>
          <c:orientation val="maxMin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Energy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26385"/>
        <c:crosses val="autoZero"/>
        <c:crossBetween val="midCat"/>
        <c:dispUnits/>
      </c:valAx>
      <c:valAx>
        <c:axId val="61026385"/>
        <c:scaling>
          <c:orientation val="minMax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Number of Electrons</a:t>
                </a:r>
              </a:p>
            </c:rich>
          </c:tx>
          <c:layout>
            <c:manualLayout>
              <c:xMode val="factor"/>
              <c:yMode val="factor"/>
              <c:x val="0.26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32979984"/>
        <c:crossesAt val="0.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025"/>
          <c:y val="0.206"/>
          <c:w val="0.11775"/>
          <c:h val="0.1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PhotoElectronSpectroscopy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3425"/>
          <c:w val="0.758"/>
          <c:h val="0.78325"/>
        </c:manualLayout>
      </c:layout>
      <c:scatterChart>
        <c:scatterStyle val="smoothMarker"/>
        <c:varyColors val="0"/>
        <c:ser>
          <c:idx val="0"/>
          <c:order val="0"/>
          <c:tx>
            <c:v>Sodium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Data!$W$6:$W$41</c:f>
              <c:numCache/>
            </c:numRef>
          </c:xVal>
          <c:yVal>
            <c:numRef>
              <c:f>Data!$X$6:$X$41</c:f>
              <c:numCache/>
            </c:numRef>
          </c:yVal>
          <c:smooth val="1"/>
        </c:ser>
        <c:ser>
          <c:idx val="1"/>
          <c:order val="1"/>
          <c:tx>
            <c:v>Magnesium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Data!$Y$6:$Y$41</c:f>
              <c:numCache/>
            </c:numRef>
          </c:xVal>
          <c:yVal>
            <c:numRef>
              <c:f>Data!$Z$6:$Z$41</c:f>
              <c:numCache/>
            </c:numRef>
          </c:yVal>
          <c:smooth val="1"/>
        </c:ser>
        <c:ser>
          <c:idx val="2"/>
          <c:order val="2"/>
          <c:tx>
            <c:v>Aluminum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Data!$AA$6:$AA$41</c:f>
              <c:numCache/>
            </c:numRef>
          </c:xVal>
          <c:yVal>
            <c:numRef>
              <c:f>Data!$AB$6:$AB$41</c:f>
              <c:numCache/>
            </c:numRef>
          </c:yVal>
          <c:smooth val="1"/>
        </c:ser>
        <c:ser>
          <c:idx val="3"/>
          <c:order val="3"/>
          <c:tx>
            <c:v>Silicon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Data!$AC$6:$AC$41</c:f>
              <c:numCache/>
            </c:numRef>
          </c:xVal>
          <c:yVal>
            <c:numRef>
              <c:f>Data!$AD$6:$AD$41</c:f>
              <c:numCache/>
            </c:numRef>
          </c:yVal>
          <c:smooth val="1"/>
        </c:ser>
        <c:axId val="50070998"/>
        <c:axId val="32346799"/>
      </c:scatterChart>
      <c:valAx>
        <c:axId val="50070998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Energy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46799"/>
        <c:crosses val="autoZero"/>
        <c:crossBetween val="midCat"/>
        <c:dispUnits/>
      </c:valAx>
      <c:valAx>
        <c:axId val="3234679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Magnitude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50070998"/>
        <c:crossesAt val="0.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75"/>
          <c:y val="0.38"/>
          <c:w val="0.1715"/>
          <c:h val="0.2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17</xdr:col>
      <xdr:colOff>600075</xdr:colOff>
      <xdr:row>40</xdr:row>
      <xdr:rowOff>152400</xdr:rowOff>
    </xdr:to>
    <xdr:graphicFrame>
      <xdr:nvGraphicFramePr>
        <xdr:cNvPr id="1" name="Chart 2"/>
        <xdr:cNvGraphicFramePr/>
      </xdr:nvGraphicFramePr>
      <xdr:xfrm>
        <a:off x="609600" y="1457325"/>
        <a:ext cx="103536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314325</xdr:colOff>
      <xdr:row>90</xdr:row>
      <xdr:rowOff>114300</xdr:rowOff>
    </xdr:from>
    <xdr:to>
      <xdr:col>43</xdr:col>
      <xdr:colOff>85725</xdr:colOff>
      <xdr:row>121</xdr:row>
      <xdr:rowOff>142875</xdr:rowOff>
    </xdr:to>
    <xdr:graphicFrame>
      <xdr:nvGraphicFramePr>
        <xdr:cNvPr id="1" name="Chart 175"/>
        <xdr:cNvGraphicFramePr/>
      </xdr:nvGraphicFramePr>
      <xdr:xfrm>
        <a:off x="14125575" y="14687550"/>
        <a:ext cx="7800975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"/>
  <sheetViews>
    <sheetView tabSelected="1" zoomScalePageLayoutView="0" workbookViewId="0" topLeftCell="A1">
      <selection activeCell="A3" sqref="A3"/>
    </sheetView>
  </sheetViews>
  <sheetFormatPr defaultColWidth="9.140625" defaultRowHeight="12.75"/>
  <sheetData>
    <row r="1" spans="2:7" ht="12.75">
      <c r="B1" t="s">
        <v>30</v>
      </c>
      <c r="G1" t="s">
        <v>31</v>
      </c>
    </row>
  </sheetData>
  <sheetProtection/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81"/>
  <sheetViews>
    <sheetView zoomScalePageLayoutView="0" workbookViewId="0" topLeftCell="Q1">
      <selection activeCell="AJ29" sqref="AJ29"/>
    </sheetView>
  </sheetViews>
  <sheetFormatPr defaultColWidth="9.140625" defaultRowHeight="12.75"/>
  <cols>
    <col min="23" max="42" width="6.00390625" style="0" customWidth="1"/>
    <col min="43" max="44" width="6.421875" style="0" customWidth="1"/>
  </cols>
  <sheetData>
    <row r="1" ht="12.75">
      <c r="A1" t="s">
        <v>0</v>
      </c>
    </row>
    <row r="2" spans="1:4" ht="12.75">
      <c r="A2" t="s">
        <v>33</v>
      </c>
      <c r="C2">
        <v>0.05</v>
      </c>
      <c r="D2">
        <v>0.15</v>
      </c>
    </row>
    <row r="4" spans="2:44" ht="12.75">
      <c r="B4" s="3" t="s">
        <v>9</v>
      </c>
      <c r="C4" s="3"/>
      <c r="D4" s="3" t="s">
        <v>10</v>
      </c>
      <c r="E4" s="3"/>
      <c r="F4" s="3"/>
      <c r="G4" s="3" t="s">
        <v>11</v>
      </c>
      <c r="H4" s="3"/>
      <c r="I4" s="3" t="s">
        <v>12</v>
      </c>
      <c r="J4" s="3"/>
      <c r="K4" s="3" t="s">
        <v>13</v>
      </c>
      <c r="L4" s="3"/>
      <c r="M4" s="3" t="s">
        <v>14</v>
      </c>
      <c r="N4" s="3"/>
      <c r="O4" s="3" t="s">
        <v>15</v>
      </c>
      <c r="P4" s="3"/>
      <c r="Q4" s="3" t="s">
        <v>8</v>
      </c>
      <c r="R4" s="3"/>
      <c r="S4" s="3" t="s">
        <v>16</v>
      </c>
      <c r="T4" s="3"/>
      <c r="U4" s="3" t="s">
        <v>17</v>
      </c>
      <c r="V4" s="3"/>
      <c r="W4" t="s">
        <v>18</v>
      </c>
      <c r="Y4" s="3" t="s">
        <v>19</v>
      </c>
      <c r="Z4" s="3"/>
      <c r="AA4" s="3" t="s">
        <v>20</v>
      </c>
      <c r="AB4" s="3"/>
      <c r="AC4" s="3" t="s">
        <v>21</v>
      </c>
      <c r="AD4" s="3"/>
      <c r="AE4" s="3" t="s">
        <v>22</v>
      </c>
      <c r="AF4" s="3"/>
      <c r="AG4" s="3" t="s">
        <v>23</v>
      </c>
      <c r="AH4" s="3"/>
      <c r="AI4" s="3" t="s">
        <v>24</v>
      </c>
      <c r="AJ4" s="3"/>
      <c r="AK4" s="3" t="s">
        <v>25</v>
      </c>
      <c r="AL4" s="3"/>
      <c r="AM4" s="3" t="s">
        <v>26</v>
      </c>
      <c r="AN4" s="3"/>
      <c r="AO4" s="3" t="s">
        <v>27</v>
      </c>
      <c r="AP4" s="3"/>
      <c r="AQ4" s="3" t="s">
        <v>28</v>
      </c>
      <c r="AR4" s="3"/>
    </row>
    <row r="5" spans="1:44" ht="12.75">
      <c r="A5" t="s">
        <v>1</v>
      </c>
      <c r="B5" s="1">
        <v>1</v>
      </c>
      <c r="C5" s="1">
        <f>B5+0.5</f>
        <v>1.5</v>
      </c>
      <c r="D5" s="1">
        <f aca="true" t="shared" si="0" ref="D5:AR5">C5+0.5</f>
        <v>2</v>
      </c>
      <c r="E5" s="1"/>
      <c r="F5" s="1">
        <f>D5+0.5</f>
        <v>2.5</v>
      </c>
      <c r="G5" s="1">
        <f t="shared" si="0"/>
        <v>3</v>
      </c>
      <c r="H5" s="1">
        <f t="shared" si="0"/>
        <v>3.5</v>
      </c>
      <c r="I5" s="1">
        <f t="shared" si="0"/>
        <v>4</v>
      </c>
      <c r="J5" s="1">
        <f t="shared" si="0"/>
        <v>4.5</v>
      </c>
      <c r="K5" s="1">
        <f t="shared" si="0"/>
        <v>5</v>
      </c>
      <c r="L5" s="1">
        <f t="shared" si="0"/>
        <v>5.5</v>
      </c>
      <c r="M5" s="1">
        <f t="shared" si="0"/>
        <v>6</v>
      </c>
      <c r="N5" s="1">
        <f t="shared" si="0"/>
        <v>6.5</v>
      </c>
      <c r="O5" s="1">
        <f t="shared" si="0"/>
        <v>7</v>
      </c>
      <c r="P5" s="1">
        <f t="shared" si="0"/>
        <v>7.5</v>
      </c>
      <c r="Q5" s="1">
        <f t="shared" si="0"/>
        <v>8</v>
      </c>
      <c r="R5" s="1">
        <f t="shared" si="0"/>
        <v>8.5</v>
      </c>
      <c r="S5" s="1">
        <f t="shared" si="0"/>
        <v>9</v>
      </c>
      <c r="T5" s="1">
        <f t="shared" si="0"/>
        <v>9.5</v>
      </c>
      <c r="U5" s="1">
        <f t="shared" si="0"/>
        <v>10</v>
      </c>
      <c r="V5" s="1">
        <f t="shared" si="0"/>
        <v>10.5</v>
      </c>
      <c r="W5" s="1">
        <f t="shared" si="0"/>
        <v>11</v>
      </c>
      <c r="X5" s="1">
        <f t="shared" si="0"/>
        <v>11.5</v>
      </c>
      <c r="Y5" s="1">
        <f t="shared" si="0"/>
        <v>12</v>
      </c>
      <c r="Z5" s="1">
        <f t="shared" si="0"/>
        <v>12.5</v>
      </c>
      <c r="AA5" s="1">
        <f t="shared" si="0"/>
        <v>13</v>
      </c>
      <c r="AB5" s="1">
        <f t="shared" si="0"/>
        <v>13.5</v>
      </c>
      <c r="AC5" s="1">
        <f t="shared" si="0"/>
        <v>14</v>
      </c>
      <c r="AD5" s="1">
        <f t="shared" si="0"/>
        <v>14.5</v>
      </c>
      <c r="AE5" s="1">
        <f t="shared" si="0"/>
        <v>15</v>
      </c>
      <c r="AF5" s="1">
        <f t="shared" si="0"/>
        <v>15.5</v>
      </c>
      <c r="AG5" s="1">
        <f t="shared" si="0"/>
        <v>16</v>
      </c>
      <c r="AH5" s="1">
        <f t="shared" si="0"/>
        <v>16.5</v>
      </c>
      <c r="AI5" s="1">
        <f t="shared" si="0"/>
        <v>17</v>
      </c>
      <c r="AJ5" s="1">
        <f t="shared" si="0"/>
        <v>17.5</v>
      </c>
      <c r="AK5" s="1">
        <f t="shared" si="0"/>
        <v>18</v>
      </c>
      <c r="AL5" s="1">
        <f t="shared" si="0"/>
        <v>18.5</v>
      </c>
      <c r="AM5" s="1">
        <f t="shared" si="0"/>
        <v>19</v>
      </c>
      <c r="AN5" s="1">
        <f t="shared" si="0"/>
        <v>19.5</v>
      </c>
      <c r="AO5" s="1">
        <f t="shared" si="0"/>
        <v>20</v>
      </c>
      <c r="AP5" s="1">
        <f t="shared" si="0"/>
        <v>20.5</v>
      </c>
      <c r="AQ5" s="1">
        <f t="shared" si="0"/>
        <v>21</v>
      </c>
      <c r="AR5" s="1">
        <f t="shared" si="0"/>
        <v>21.5</v>
      </c>
    </row>
    <row r="6" spans="2:44" ht="12.75">
      <c r="B6">
        <f>B7*(1+$D$2)</f>
        <v>1.581825</v>
      </c>
      <c r="C6" s="1">
        <v>0</v>
      </c>
      <c r="D6">
        <f>D7*(1+$D$2)</f>
        <v>2.861775</v>
      </c>
      <c r="F6" s="1">
        <v>0</v>
      </c>
      <c r="G6">
        <f>G7*(1+$D$2)</f>
        <v>7.55895</v>
      </c>
      <c r="H6" s="1">
        <v>0</v>
      </c>
      <c r="I6">
        <f>I7*(1+$D$2)</f>
        <v>13.88625</v>
      </c>
      <c r="J6" s="1">
        <v>0</v>
      </c>
      <c r="K6">
        <f>K7*(1+$D$2)</f>
        <v>23.30475</v>
      </c>
      <c r="L6" s="1">
        <v>0</v>
      </c>
      <c r="M6">
        <f>M7*(1+$D$2)</f>
        <v>34.5345</v>
      </c>
      <c r="N6" s="1">
        <v>0</v>
      </c>
      <c r="O6">
        <f>O7*(1+$D$2)</f>
        <v>47.817</v>
      </c>
      <c r="P6" s="1">
        <v>0</v>
      </c>
      <c r="Q6">
        <f>Q7*(1+$D$2)</f>
        <v>63.5145</v>
      </c>
      <c r="R6" s="1">
        <v>0</v>
      </c>
      <c r="S6">
        <f>S7*(1+$D$2)</f>
        <v>81.14399999999999</v>
      </c>
      <c r="T6" s="1">
        <v>0</v>
      </c>
      <c r="U6">
        <f>U7*(1+$D$2)</f>
        <v>101.42999999999999</v>
      </c>
      <c r="V6" s="1">
        <v>0</v>
      </c>
      <c r="W6">
        <f>W7*(1+$D$2)</f>
        <v>125.58</v>
      </c>
      <c r="X6" s="1">
        <v>0</v>
      </c>
      <c r="Y6">
        <f>Y7*(1+$D$2)</f>
        <v>152.145</v>
      </c>
      <c r="Z6" s="1">
        <v>0</v>
      </c>
      <c r="AA6">
        <f>AA7*(1+$D$2)</f>
        <v>182.3325</v>
      </c>
      <c r="AB6" s="1">
        <v>0</v>
      </c>
      <c r="AC6">
        <f>AC7*(1+$D$2)</f>
        <v>214.935</v>
      </c>
      <c r="AD6" s="1">
        <v>0</v>
      </c>
      <c r="AE6">
        <f>AE7*(1+$D$2)</f>
        <v>251.16</v>
      </c>
      <c r="AF6" s="1">
        <v>0</v>
      </c>
      <c r="AG6">
        <f>AG7*(1+$D$2)</f>
        <v>288.5925</v>
      </c>
      <c r="AH6" s="1">
        <v>0</v>
      </c>
      <c r="AI6">
        <f>AI7*(1+$D$2)</f>
        <v>329.64750000000004</v>
      </c>
      <c r="AJ6" s="1">
        <v>0</v>
      </c>
      <c r="AK6">
        <f>AK7*(1+$D$2)</f>
        <v>373.11749999999995</v>
      </c>
      <c r="AL6" s="1">
        <v>0</v>
      </c>
      <c r="AM6">
        <f>AM7*(1+$D$2)</f>
        <v>419.0025</v>
      </c>
      <c r="AN6" s="1">
        <v>0</v>
      </c>
      <c r="AO6">
        <f>AO7*(1+$D$2)</f>
        <v>470.92499999999995</v>
      </c>
      <c r="AP6" s="1">
        <v>0</v>
      </c>
      <c r="AQ6">
        <f>AQ7*(1+$D$2)</f>
        <v>522.8475</v>
      </c>
      <c r="AR6" s="1">
        <v>0</v>
      </c>
    </row>
    <row r="7" spans="2:44" ht="12.75">
      <c r="B7" s="1">
        <f>B8*(1+$C$2)</f>
        <v>1.3755000000000002</v>
      </c>
      <c r="C7" s="1">
        <f>C8*0.1</f>
        <v>0.1</v>
      </c>
      <c r="D7" s="1">
        <f>D8*(1+$C$2)</f>
        <v>2.4885</v>
      </c>
      <c r="E7" s="1"/>
      <c r="F7" s="1">
        <f>F8*0.1</f>
        <v>0.2</v>
      </c>
      <c r="G7" s="1">
        <f>G8*(1+$C$2)</f>
        <v>6.573</v>
      </c>
      <c r="H7" s="1">
        <f>H8*0.1</f>
        <v>0.2</v>
      </c>
      <c r="I7" s="1">
        <f>I8*(1+$C$2)</f>
        <v>12.075000000000001</v>
      </c>
      <c r="J7" s="1">
        <f>J8*0.1</f>
        <v>0.2</v>
      </c>
      <c r="K7" s="1">
        <f>K8*(1+$C$2)</f>
        <v>20.265</v>
      </c>
      <c r="L7" s="1">
        <f>L8*0.1</f>
        <v>0.2</v>
      </c>
      <c r="M7" s="1">
        <f>M8*(1+$C$2)</f>
        <v>30.03</v>
      </c>
      <c r="N7" s="1">
        <f>N8*0.1</f>
        <v>0.2</v>
      </c>
      <c r="O7" s="1">
        <f>O8*(1+$C$2)</f>
        <v>41.580000000000005</v>
      </c>
      <c r="P7" s="1">
        <f>P8*0.1</f>
        <v>0.2</v>
      </c>
      <c r="Q7" s="1">
        <f>Q8*(1+$C$2)</f>
        <v>55.230000000000004</v>
      </c>
      <c r="R7" s="1">
        <f>R8*0.1</f>
        <v>0.2</v>
      </c>
      <c r="S7" s="1">
        <f>S8*(1+$C$2)</f>
        <v>70.56</v>
      </c>
      <c r="T7" s="1">
        <f>T8*0.1</f>
        <v>0.2</v>
      </c>
      <c r="U7" s="1">
        <f>U8*(1+$C$2)</f>
        <v>88.2</v>
      </c>
      <c r="V7" s="1">
        <f>V8*0.1</f>
        <v>0.2</v>
      </c>
      <c r="W7" s="1">
        <f>W8*(1+$C$2)</f>
        <v>109.2</v>
      </c>
      <c r="X7" s="1">
        <f>X8*0.1</f>
        <v>0.2</v>
      </c>
      <c r="Y7" s="1">
        <f>Y8*(1+$C$2)</f>
        <v>132.3</v>
      </c>
      <c r="Z7" s="1">
        <f>Z8*0.1</f>
        <v>0.2</v>
      </c>
      <c r="AA7" s="1">
        <f>AA8*(1+$C$2)</f>
        <v>158.55</v>
      </c>
      <c r="AB7" s="1">
        <f>AB8*0.1</f>
        <v>0.2</v>
      </c>
      <c r="AC7" s="1">
        <f>AC8*(1+$C$2)</f>
        <v>186.9</v>
      </c>
      <c r="AD7" s="1">
        <f>AD8*0.1</f>
        <v>0.2</v>
      </c>
      <c r="AE7" s="1">
        <f>AE8*(1+$C$2)</f>
        <v>218.4</v>
      </c>
      <c r="AF7" s="1">
        <f>AF8*0.1</f>
        <v>0.2</v>
      </c>
      <c r="AG7" s="1">
        <f>AG8*(1+$C$2)</f>
        <v>250.95000000000002</v>
      </c>
      <c r="AH7" s="1">
        <f>AH8*0.1</f>
        <v>0.2</v>
      </c>
      <c r="AI7" s="1">
        <f>AI8*(1+$C$2)</f>
        <v>286.65000000000003</v>
      </c>
      <c r="AJ7" s="1">
        <f>AJ8*0.1</f>
        <v>0.2</v>
      </c>
      <c r="AK7" s="1">
        <f>AK8*(1+$C$2)</f>
        <v>324.45</v>
      </c>
      <c r="AL7" s="1">
        <f>AL8*0.1</f>
        <v>0.2</v>
      </c>
      <c r="AM7" s="1">
        <f>AM8*(1+$C$2)</f>
        <v>364.35</v>
      </c>
      <c r="AN7" s="1">
        <f>AN8*0.1</f>
        <v>0.2</v>
      </c>
      <c r="AO7" s="1">
        <f>AO8*(1+$C$2)</f>
        <v>409.5</v>
      </c>
      <c r="AP7" s="1">
        <f>AP8*0.1</f>
        <v>0.2</v>
      </c>
      <c r="AQ7" s="1">
        <f>AQ8*(1+$C$2)</f>
        <v>454.65000000000003</v>
      </c>
      <c r="AR7" s="1">
        <f>AR8*0.1</f>
        <v>0.2</v>
      </c>
    </row>
    <row r="8" spans="1:44" s="2" customFormat="1" ht="12.75">
      <c r="A8" s="2" t="s">
        <v>2</v>
      </c>
      <c r="B8" s="2">
        <v>1.31</v>
      </c>
      <c r="C8" s="2">
        <v>1</v>
      </c>
      <c r="D8" s="2">
        <v>2.37</v>
      </c>
      <c r="F8" s="2">
        <v>2</v>
      </c>
      <c r="G8" s="2">
        <v>6.26</v>
      </c>
      <c r="H8" s="2">
        <v>2</v>
      </c>
      <c r="I8" s="2">
        <v>11.5</v>
      </c>
      <c r="J8" s="2">
        <v>2</v>
      </c>
      <c r="K8" s="2">
        <v>19.3</v>
      </c>
      <c r="L8" s="2">
        <v>2</v>
      </c>
      <c r="M8" s="2">
        <v>28.6</v>
      </c>
      <c r="N8" s="2">
        <v>2</v>
      </c>
      <c r="O8" s="2">
        <v>39.6</v>
      </c>
      <c r="P8" s="2">
        <v>2</v>
      </c>
      <c r="Q8" s="2">
        <v>52.6</v>
      </c>
      <c r="R8" s="2">
        <v>2</v>
      </c>
      <c r="S8" s="2">
        <v>67.2</v>
      </c>
      <c r="T8" s="2">
        <v>2</v>
      </c>
      <c r="U8" s="2">
        <v>84</v>
      </c>
      <c r="V8" s="2">
        <v>2</v>
      </c>
      <c r="W8" s="2">
        <v>104</v>
      </c>
      <c r="X8" s="2">
        <v>2</v>
      </c>
      <c r="Y8" s="2">
        <v>126</v>
      </c>
      <c r="Z8" s="2">
        <v>2</v>
      </c>
      <c r="AA8" s="2">
        <v>151</v>
      </c>
      <c r="AB8" s="2">
        <v>2</v>
      </c>
      <c r="AC8" s="2">
        <v>178</v>
      </c>
      <c r="AD8" s="2">
        <v>2</v>
      </c>
      <c r="AE8" s="2">
        <v>208</v>
      </c>
      <c r="AF8" s="2">
        <v>2</v>
      </c>
      <c r="AG8" s="2">
        <v>239</v>
      </c>
      <c r="AH8" s="2">
        <v>2</v>
      </c>
      <c r="AI8" s="2">
        <v>273</v>
      </c>
      <c r="AJ8" s="2">
        <v>2</v>
      </c>
      <c r="AK8" s="2">
        <v>309</v>
      </c>
      <c r="AL8" s="2">
        <v>2</v>
      </c>
      <c r="AM8" s="2">
        <v>347</v>
      </c>
      <c r="AN8" s="2">
        <v>2</v>
      </c>
      <c r="AO8" s="2">
        <v>390</v>
      </c>
      <c r="AP8" s="2">
        <v>2</v>
      </c>
      <c r="AQ8" s="2">
        <v>433</v>
      </c>
      <c r="AR8" s="2">
        <v>2</v>
      </c>
    </row>
    <row r="9" spans="2:44" ht="12.75">
      <c r="B9">
        <f>B8*(1-$C$2)</f>
        <v>1.2445</v>
      </c>
      <c r="C9">
        <f>C8*0.1</f>
        <v>0.1</v>
      </c>
      <c r="D9">
        <f>D8*(1-$C$2)</f>
        <v>2.2515</v>
      </c>
      <c r="F9">
        <f>F8*0.1</f>
        <v>0.2</v>
      </c>
      <c r="G9">
        <f>G8*(1-$C$2)</f>
        <v>5.946999999999999</v>
      </c>
      <c r="H9">
        <f>H8*0.1</f>
        <v>0.2</v>
      </c>
      <c r="I9">
        <f>I8*(1-$C$2)</f>
        <v>10.924999999999999</v>
      </c>
      <c r="J9">
        <f>J8*0.1</f>
        <v>0.2</v>
      </c>
      <c r="K9">
        <f>K8*(1-$C$2)</f>
        <v>18.335</v>
      </c>
      <c r="L9">
        <f>L8*0.1</f>
        <v>0.2</v>
      </c>
      <c r="M9">
        <f>M8*(1-$C$2)</f>
        <v>27.17</v>
      </c>
      <c r="N9">
        <f>N8*0.1</f>
        <v>0.2</v>
      </c>
      <c r="O9">
        <f>O8*(1-$C$2)</f>
        <v>37.62</v>
      </c>
      <c r="P9">
        <f>P8*0.1</f>
        <v>0.2</v>
      </c>
      <c r="Q9">
        <f>Q8*(1-$C$2)</f>
        <v>49.97</v>
      </c>
      <c r="R9">
        <f>R8*0.1</f>
        <v>0.2</v>
      </c>
      <c r="S9">
        <f>S8*(1-$C$2)</f>
        <v>63.839999999999996</v>
      </c>
      <c r="T9">
        <f>T8*0.1</f>
        <v>0.2</v>
      </c>
      <c r="U9">
        <f>U8*(1-$C$2)</f>
        <v>79.8</v>
      </c>
      <c r="V9">
        <f>V8*0.1</f>
        <v>0.2</v>
      </c>
      <c r="W9">
        <f>W8*(1-$C$2)</f>
        <v>98.8</v>
      </c>
      <c r="X9">
        <f>X8*0.1</f>
        <v>0.2</v>
      </c>
      <c r="Y9">
        <f>Y8*(1-$C$2)</f>
        <v>119.69999999999999</v>
      </c>
      <c r="Z9">
        <f>Z8*0.1</f>
        <v>0.2</v>
      </c>
      <c r="AA9">
        <f>AA8*(1-$C$2)</f>
        <v>143.45</v>
      </c>
      <c r="AB9">
        <f>AB8*0.1</f>
        <v>0.2</v>
      </c>
      <c r="AC9">
        <f>AC8*(1-$C$2)</f>
        <v>169.1</v>
      </c>
      <c r="AD9">
        <f>AD8*0.1</f>
        <v>0.2</v>
      </c>
      <c r="AE9">
        <f>AE8*(1-$C$2)</f>
        <v>197.6</v>
      </c>
      <c r="AF9">
        <f>AF8*0.1</f>
        <v>0.2</v>
      </c>
      <c r="AG9">
        <f>AG8*(1-$C$2)</f>
        <v>227.04999999999998</v>
      </c>
      <c r="AH9">
        <f>AH8*0.1</f>
        <v>0.2</v>
      </c>
      <c r="AI9">
        <f>AI8*(1-$C$2)</f>
        <v>259.34999999999997</v>
      </c>
      <c r="AJ9">
        <f>AJ8*0.1</f>
        <v>0.2</v>
      </c>
      <c r="AK9">
        <f>AK8*(1-$C$2)</f>
        <v>293.55</v>
      </c>
      <c r="AL9">
        <f>AL8*0.1</f>
        <v>0.2</v>
      </c>
      <c r="AM9">
        <f>AM8*(1-$C$2)</f>
        <v>329.65</v>
      </c>
      <c r="AN9">
        <f>AN8*0.1</f>
        <v>0.2</v>
      </c>
      <c r="AO9">
        <f>AO8*(1-$C$2)</f>
        <v>370.5</v>
      </c>
      <c r="AP9">
        <f>AP8*0.1</f>
        <v>0.2</v>
      </c>
      <c r="AQ9">
        <f>AQ8*(1-$C$2)</f>
        <v>411.34999999999997</v>
      </c>
      <c r="AR9">
        <f>AR8*0.1</f>
        <v>0.2</v>
      </c>
    </row>
    <row r="10" spans="2:44" ht="12.75">
      <c r="B10">
        <f>B9*(1-$D$2)</f>
        <v>1.057825</v>
      </c>
      <c r="C10">
        <v>0</v>
      </c>
      <c r="D10">
        <f>D9*(1-$D$2)</f>
        <v>1.913775</v>
      </c>
      <c r="F10">
        <v>0</v>
      </c>
      <c r="G10">
        <f>G9*(1-$D$2)</f>
        <v>5.054949999999999</v>
      </c>
      <c r="H10">
        <v>0</v>
      </c>
      <c r="I10">
        <f>I9*(1-$D$2)</f>
        <v>9.286249999999999</v>
      </c>
      <c r="J10">
        <v>0</v>
      </c>
      <c r="K10">
        <f>K9*(1-$D$2)</f>
        <v>15.58475</v>
      </c>
      <c r="L10">
        <v>0</v>
      </c>
      <c r="M10">
        <f>M9*(1-$D$2)</f>
        <v>23.0945</v>
      </c>
      <c r="N10">
        <v>0</v>
      </c>
      <c r="O10">
        <f>O9*(1-$D$2)</f>
        <v>31.976999999999997</v>
      </c>
      <c r="P10">
        <v>0</v>
      </c>
      <c r="Q10">
        <f>Q9*(1-$D$2)</f>
        <v>42.4745</v>
      </c>
      <c r="R10">
        <v>0</v>
      </c>
      <c r="S10">
        <f>S9*(1-$D$2)</f>
        <v>54.263999999999996</v>
      </c>
      <c r="T10">
        <v>0</v>
      </c>
      <c r="U10">
        <f>U9*(1-$D$2)</f>
        <v>67.83</v>
      </c>
      <c r="V10">
        <v>0</v>
      </c>
      <c r="W10">
        <f>W9*(1-$D$2)</f>
        <v>83.97999999999999</v>
      </c>
      <c r="X10">
        <v>0</v>
      </c>
      <c r="Y10">
        <f>Y9*(1-$D$2)</f>
        <v>101.74499999999999</v>
      </c>
      <c r="Z10">
        <v>0</v>
      </c>
      <c r="AA10">
        <f>AA9*(1-$D$2)</f>
        <v>121.93249999999999</v>
      </c>
      <c r="AB10">
        <v>0</v>
      </c>
      <c r="AC10">
        <f>AC9*(1-$D$2)</f>
        <v>143.73499999999999</v>
      </c>
      <c r="AD10">
        <v>0</v>
      </c>
      <c r="AE10">
        <f>AE9*(1-$D$2)</f>
        <v>167.95999999999998</v>
      </c>
      <c r="AF10">
        <v>0</v>
      </c>
      <c r="AG10">
        <f>AG9*(1-$D$2)</f>
        <v>192.99249999999998</v>
      </c>
      <c r="AH10">
        <v>0</v>
      </c>
      <c r="AI10">
        <f>AI9*(1-$D$2)</f>
        <v>220.44749999999996</v>
      </c>
      <c r="AJ10">
        <v>0</v>
      </c>
      <c r="AK10">
        <f>AK9*(1-$D$2)</f>
        <v>249.5175</v>
      </c>
      <c r="AL10">
        <v>0</v>
      </c>
      <c r="AM10">
        <f>AM9*(1-$D$2)</f>
        <v>280.2025</v>
      </c>
      <c r="AN10">
        <v>0</v>
      </c>
      <c r="AO10">
        <f>AO9*(1-$D$2)</f>
        <v>314.925</v>
      </c>
      <c r="AP10">
        <v>0</v>
      </c>
      <c r="AQ10">
        <f>AQ9*(1-$D$2)</f>
        <v>349.6475</v>
      </c>
      <c r="AR10">
        <v>0</v>
      </c>
    </row>
    <row r="11" spans="2:44" ht="12.75">
      <c r="B11">
        <f>B12*(1+$D$2)</f>
        <v>0.12075</v>
      </c>
      <c r="C11" s="1">
        <v>0</v>
      </c>
      <c r="D11">
        <f>D12*(1+$D$2)</f>
        <v>0.12075</v>
      </c>
      <c r="F11" s="1">
        <v>0</v>
      </c>
      <c r="G11">
        <f>G12*(1+$D$2)</f>
        <v>0.6279</v>
      </c>
      <c r="H11" s="1">
        <v>0</v>
      </c>
      <c r="I11">
        <f>I12*(1+$D$2)</f>
        <v>1.0867499999999999</v>
      </c>
      <c r="J11" s="1">
        <v>0</v>
      </c>
      <c r="K11">
        <f>K12*(1+$D$2)</f>
        <v>1.6422</v>
      </c>
      <c r="L11" s="1">
        <v>0</v>
      </c>
      <c r="M11">
        <f>M12*(1+$D$2)</f>
        <v>2.0768999999999997</v>
      </c>
      <c r="N11" s="1">
        <v>0</v>
      </c>
      <c r="O11">
        <f>O12*(1+$D$2)</f>
        <v>2.958375</v>
      </c>
      <c r="P11" s="1">
        <v>0</v>
      </c>
      <c r="Q11">
        <f>Q12*(1+$D$2)</f>
        <v>3.6708</v>
      </c>
      <c r="R11" s="1">
        <v>0</v>
      </c>
      <c r="S11">
        <f>S12*(1+$D$2)</f>
        <v>4.685099999999999</v>
      </c>
      <c r="T11" s="1">
        <v>0</v>
      </c>
      <c r="U11">
        <f>U12*(1+$D$2)</f>
        <v>5.6511</v>
      </c>
      <c r="V11" s="1">
        <v>0</v>
      </c>
      <c r="W11">
        <f>W12*(1+$D$2)</f>
        <v>8.2593</v>
      </c>
      <c r="X11" s="1">
        <v>0</v>
      </c>
      <c r="Y11">
        <f>Y12*(1+$D$2)</f>
        <v>10.952024999999999</v>
      </c>
      <c r="Z11" s="1">
        <v>0</v>
      </c>
      <c r="AA11">
        <f>AA12*(1+$D$2)</f>
        <v>14.61075</v>
      </c>
      <c r="AB11" s="1">
        <v>0</v>
      </c>
      <c r="AC11">
        <f>AC12*(1+$D$2)</f>
        <v>18.233249999999998</v>
      </c>
      <c r="AD11" s="1">
        <v>0</v>
      </c>
      <c r="AE11">
        <f>AE12*(1+$D$2)</f>
        <v>22.58025</v>
      </c>
      <c r="AF11" s="1">
        <v>0</v>
      </c>
      <c r="AG11">
        <f>AG12*(1+$D$2)</f>
        <v>27.410249999999998</v>
      </c>
      <c r="AH11" s="1">
        <v>0</v>
      </c>
      <c r="AI11">
        <f>AI12*(1+$D$2)</f>
        <v>32.361</v>
      </c>
      <c r="AJ11" s="1">
        <v>0</v>
      </c>
      <c r="AK11">
        <f>AK12*(1+$D$2)</f>
        <v>38.03625</v>
      </c>
      <c r="AL11" s="1">
        <v>0</v>
      </c>
      <c r="AM11">
        <f>AM12*(1+$D$2)</f>
        <v>44.79825</v>
      </c>
      <c r="AN11" s="1">
        <v>0</v>
      </c>
      <c r="AO11">
        <f>AO12*(1+$D$2)</f>
        <v>51.56025</v>
      </c>
      <c r="AP11" s="1">
        <v>0</v>
      </c>
      <c r="AQ11">
        <f>AQ12*(1+$D$2)</f>
        <v>58.56375</v>
      </c>
      <c r="AR11" s="1">
        <v>0</v>
      </c>
    </row>
    <row r="12" spans="2:44" ht="12.75">
      <c r="B12" s="1">
        <f>B13*(1+$C$2)</f>
        <v>0.10500000000000001</v>
      </c>
      <c r="C12" s="1">
        <f>C13*0.1</f>
        <v>0</v>
      </c>
      <c r="D12" s="1">
        <f>D13*(1+$C$2)</f>
        <v>0.10500000000000001</v>
      </c>
      <c r="E12" s="1"/>
      <c r="F12" s="1">
        <f>F13*0.1</f>
        <v>0</v>
      </c>
      <c r="G12" s="1">
        <f>G13*(1+$C$2)</f>
        <v>0.546</v>
      </c>
      <c r="H12" s="1">
        <f>H13*0.1</f>
        <v>0.1</v>
      </c>
      <c r="I12" s="1">
        <f>I13*(1+$C$2)</f>
        <v>0.9450000000000001</v>
      </c>
      <c r="J12" s="1">
        <f>J13*0.1</f>
        <v>0.2</v>
      </c>
      <c r="K12" s="1">
        <f>K13*(1+$C$2)</f>
        <v>1.4280000000000002</v>
      </c>
      <c r="L12" s="1">
        <f>L13*0.1</f>
        <v>0.2</v>
      </c>
      <c r="M12" s="1">
        <f>M13*(1+$C$2)</f>
        <v>1.806</v>
      </c>
      <c r="N12" s="1">
        <f>N13*0.1</f>
        <v>0.2</v>
      </c>
      <c r="O12" s="1">
        <f>O13*(1+$C$2)</f>
        <v>2.5725000000000002</v>
      </c>
      <c r="P12" s="1">
        <f>P13*0.1</f>
        <v>0.2</v>
      </c>
      <c r="Q12" s="1">
        <f>Q13*(1+$C$2)</f>
        <v>3.192</v>
      </c>
      <c r="R12" s="1">
        <f>R13*0.1</f>
        <v>0.2</v>
      </c>
      <c r="S12" s="1">
        <f>S13*(1+$C$2)</f>
        <v>4.074</v>
      </c>
      <c r="T12" s="1">
        <f>T13*0.1</f>
        <v>0.2</v>
      </c>
      <c r="U12" s="1">
        <f>U13*(1+$C$2)</f>
        <v>4.914</v>
      </c>
      <c r="V12" s="1">
        <f>V13*0.1</f>
        <v>0.2</v>
      </c>
      <c r="W12" s="1">
        <f>W13*(1+$C$2)</f>
        <v>7.182</v>
      </c>
      <c r="X12" s="1">
        <f>X13*0.1</f>
        <v>0.2</v>
      </c>
      <c r="Y12" s="1">
        <f>Y13*(1+$C$2)</f>
        <v>9.5235</v>
      </c>
      <c r="Z12" s="1">
        <f>Z13*0.1</f>
        <v>0.2</v>
      </c>
      <c r="AA12" s="1">
        <f>AA13*(1+$C$2)</f>
        <v>12.705</v>
      </c>
      <c r="AB12" s="1">
        <f>AB13*0.1</f>
        <v>0.2</v>
      </c>
      <c r="AC12" s="1">
        <f>AC13*(1+$C$2)</f>
        <v>15.855</v>
      </c>
      <c r="AD12" s="1">
        <f>AD13*0.1</f>
        <v>0.2</v>
      </c>
      <c r="AE12" s="1">
        <f>AE13*(1+$C$2)</f>
        <v>19.635</v>
      </c>
      <c r="AF12" s="1">
        <f>AF13*0.1</f>
        <v>0.2</v>
      </c>
      <c r="AG12" s="1">
        <f>AG13*(1+$C$2)</f>
        <v>23.835</v>
      </c>
      <c r="AH12" s="1">
        <f>AH13*0.1</f>
        <v>0.2</v>
      </c>
      <c r="AI12" s="1">
        <f>AI13*(1+$C$2)</f>
        <v>28.14</v>
      </c>
      <c r="AJ12" s="1">
        <f>AJ13*0.1</f>
        <v>0.2</v>
      </c>
      <c r="AK12" s="1">
        <f>AK13*(1+$C$2)</f>
        <v>33.075</v>
      </c>
      <c r="AL12" s="1">
        <f>AL13*0.1</f>
        <v>0.2</v>
      </c>
      <c r="AM12" s="1">
        <f>AM13*(1+$C$2)</f>
        <v>38.955000000000005</v>
      </c>
      <c r="AN12" s="1">
        <f>AN13*0.1</f>
        <v>0.2</v>
      </c>
      <c r="AO12" s="1">
        <f>AO13*(1+$C$2)</f>
        <v>44.83500000000001</v>
      </c>
      <c r="AP12" s="1">
        <f>AP13*0.1</f>
        <v>0.2</v>
      </c>
      <c r="AQ12" s="1">
        <f>AQ13*(1+$C$2)</f>
        <v>50.925000000000004</v>
      </c>
      <c r="AR12" s="1">
        <f>AR13*0.1</f>
        <v>0.2</v>
      </c>
    </row>
    <row r="13" spans="1:44" s="2" customFormat="1" ht="12.75">
      <c r="A13" s="2" t="s">
        <v>3</v>
      </c>
      <c r="B13" s="2">
        <v>0.1</v>
      </c>
      <c r="C13" s="2">
        <v>0</v>
      </c>
      <c r="D13" s="2">
        <v>0.1</v>
      </c>
      <c r="F13" s="2">
        <v>0</v>
      </c>
      <c r="G13" s="2">
        <v>0.52</v>
      </c>
      <c r="H13" s="2">
        <v>1</v>
      </c>
      <c r="I13" s="2">
        <v>0.9</v>
      </c>
      <c r="J13" s="2">
        <v>2</v>
      </c>
      <c r="K13" s="2">
        <v>1.36</v>
      </c>
      <c r="L13" s="2">
        <v>2</v>
      </c>
      <c r="M13" s="2">
        <v>1.72</v>
      </c>
      <c r="N13" s="2">
        <v>2</v>
      </c>
      <c r="O13" s="2">
        <v>2.45</v>
      </c>
      <c r="P13" s="2">
        <v>2</v>
      </c>
      <c r="Q13" s="2">
        <v>3.04</v>
      </c>
      <c r="R13" s="2">
        <v>2</v>
      </c>
      <c r="S13" s="2">
        <v>3.88</v>
      </c>
      <c r="T13" s="2">
        <v>2</v>
      </c>
      <c r="U13" s="2">
        <v>4.68</v>
      </c>
      <c r="V13" s="2">
        <v>2</v>
      </c>
      <c r="W13" s="2">
        <v>6.84</v>
      </c>
      <c r="X13" s="2">
        <v>2</v>
      </c>
      <c r="Y13" s="2">
        <v>9.07</v>
      </c>
      <c r="Z13" s="2">
        <v>2</v>
      </c>
      <c r="AA13" s="2">
        <v>12.1</v>
      </c>
      <c r="AB13" s="2">
        <v>2</v>
      </c>
      <c r="AC13" s="2">
        <v>15.1</v>
      </c>
      <c r="AD13" s="2">
        <v>2</v>
      </c>
      <c r="AE13" s="2">
        <v>18.7</v>
      </c>
      <c r="AF13" s="2">
        <v>2</v>
      </c>
      <c r="AG13" s="2">
        <v>22.7</v>
      </c>
      <c r="AH13" s="2">
        <v>2</v>
      </c>
      <c r="AI13" s="2">
        <v>26.8</v>
      </c>
      <c r="AJ13" s="2">
        <v>2</v>
      </c>
      <c r="AK13" s="2">
        <v>31.5</v>
      </c>
      <c r="AL13" s="2">
        <v>2</v>
      </c>
      <c r="AM13" s="2">
        <v>37.1</v>
      </c>
      <c r="AN13" s="2">
        <v>2</v>
      </c>
      <c r="AO13" s="2">
        <v>42.7</v>
      </c>
      <c r="AP13" s="2">
        <v>2</v>
      </c>
      <c r="AQ13" s="2">
        <v>48.5</v>
      </c>
      <c r="AR13" s="2">
        <v>2</v>
      </c>
    </row>
    <row r="14" spans="2:44" ht="12.75">
      <c r="B14">
        <f>B13*(1-$C$2)</f>
        <v>0.095</v>
      </c>
      <c r="C14">
        <f>C13*0.1</f>
        <v>0</v>
      </c>
      <c r="D14">
        <f>D13*(1-$C$2)</f>
        <v>0.095</v>
      </c>
      <c r="F14">
        <f>F13*0.1</f>
        <v>0</v>
      </c>
      <c r="G14">
        <f>G13*(1-$C$2)</f>
        <v>0.494</v>
      </c>
      <c r="H14">
        <f>H13*0.1</f>
        <v>0.1</v>
      </c>
      <c r="I14">
        <f>I13*(1-$C$2)</f>
        <v>0.855</v>
      </c>
      <c r="J14">
        <f>J13*0.1</f>
        <v>0.2</v>
      </c>
      <c r="K14">
        <f>K13*(1-$C$2)</f>
        <v>1.292</v>
      </c>
      <c r="L14">
        <f>L13*0.1</f>
        <v>0.2</v>
      </c>
      <c r="M14">
        <f>M13*(1-$C$2)</f>
        <v>1.634</v>
      </c>
      <c r="N14">
        <f>N13*0.1</f>
        <v>0.2</v>
      </c>
      <c r="O14">
        <f>O13*(1-$C$2)</f>
        <v>2.3275</v>
      </c>
      <c r="P14">
        <f>P13*0.1</f>
        <v>0.2</v>
      </c>
      <c r="Q14">
        <f>Q13*(1-$C$2)</f>
        <v>2.888</v>
      </c>
      <c r="R14">
        <f>R13*0.1</f>
        <v>0.2</v>
      </c>
      <c r="S14">
        <f>S13*(1-$C$2)</f>
        <v>3.686</v>
      </c>
      <c r="T14">
        <f>T13*0.1</f>
        <v>0.2</v>
      </c>
      <c r="U14">
        <f>U13*(1-$C$2)</f>
        <v>4.446</v>
      </c>
      <c r="V14">
        <f>V13*0.1</f>
        <v>0.2</v>
      </c>
      <c r="W14">
        <f>W13*(1-$C$2)</f>
        <v>6.497999999999999</v>
      </c>
      <c r="X14">
        <f>X13*0.1</f>
        <v>0.2</v>
      </c>
      <c r="Y14">
        <f>Y13*(1-$C$2)</f>
        <v>8.6165</v>
      </c>
      <c r="Z14">
        <f>Z13*0.1</f>
        <v>0.2</v>
      </c>
      <c r="AA14">
        <f>AA13*(1-$C$2)</f>
        <v>11.495</v>
      </c>
      <c r="AB14">
        <f>AB13*0.1</f>
        <v>0.2</v>
      </c>
      <c r="AC14">
        <f>AC13*(1-$C$2)</f>
        <v>14.344999999999999</v>
      </c>
      <c r="AD14">
        <f>AD13*0.1</f>
        <v>0.2</v>
      </c>
      <c r="AE14">
        <f>AE13*(1-$C$2)</f>
        <v>17.764999999999997</v>
      </c>
      <c r="AF14">
        <f>AF13*0.1</f>
        <v>0.2</v>
      </c>
      <c r="AG14">
        <f>AG13*(1-$C$2)</f>
        <v>21.564999999999998</v>
      </c>
      <c r="AH14">
        <f>AH13*0.1</f>
        <v>0.2</v>
      </c>
      <c r="AI14">
        <f>AI13*(1-$C$2)</f>
        <v>25.46</v>
      </c>
      <c r="AJ14">
        <f>AJ13*0.1</f>
        <v>0.2</v>
      </c>
      <c r="AK14">
        <f>AK13*(1-$C$2)</f>
        <v>29.924999999999997</v>
      </c>
      <c r="AL14">
        <f>AL13*0.1</f>
        <v>0.2</v>
      </c>
      <c r="AM14">
        <f>AM13*(1-$C$2)</f>
        <v>35.245</v>
      </c>
      <c r="AN14">
        <f>AN13*0.1</f>
        <v>0.2</v>
      </c>
      <c r="AO14">
        <f>AO13*(1-$C$2)</f>
        <v>40.565</v>
      </c>
      <c r="AP14">
        <f>AP13*0.1</f>
        <v>0.2</v>
      </c>
      <c r="AQ14">
        <f>AQ13*(1-$C$2)</f>
        <v>46.074999999999996</v>
      </c>
      <c r="AR14">
        <f>AR13*0.1</f>
        <v>0.2</v>
      </c>
    </row>
    <row r="15" spans="2:44" ht="12.75">
      <c r="B15">
        <f>B14*(1-$D$2)</f>
        <v>0.08075</v>
      </c>
      <c r="C15">
        <v>0</v>
      </c>
      <c r="D15">
        <f>D14*(1-$D$2)</f>
        <v>0.08075</v>
      </c>
      <c r="F15">
        <v>0</v>
      </c>
      <c r="G15">
        <f>G14*(1-$D$2)</f>
        <v>0.4199</v>
      </c>
      <c r="H15">
        <v>0</v>
      </c>
      <c r="I15">
        <f>I14*(1-$D$2)</f>
        <v>0.72675</v>
      </c>
      <c r="J15">
        <v>0</v>
      </c>
      <c r="K15">
        <f>K14*(1-$D$2)</f>
        <v>1.0982</v>
      </c>
      <c r="L15">
        <v>0</v>
      </c>
      <c r="M15">
        <f>M14*(1-$D$2)</f>
        <v>1.3888999999999998</v>
      </c>
      <c r="N15">
        <v>0</v>
      </c>
      <c r="O15">
        <f>O14*(1-$D$2)</f>
        <v>1.978375</v>
      </c>
      <c r="P15">
        <v>0</v>
      </c>
      <c r="Q15">
        <f>Q14*(1-$D$2)</f>
        <v>2.4547999999999996</v>
      </c>
      <c r="R15">
        <v>0</v>
      </c>
      <c r="S15">
        <f>S14*(1-$D$2)</f>
        <v>3.1330999999999998</v>
      </c>
      <c r="T15">
        <v>0</v>
      </c>
      <c r="U15">
        <f>U14*(1-$D$2)</f>
        <v>3.7790999999999997</v>
      </c>
      <c r="V15">
        <v>0</v>
      </c>
      <c r="W15">
        <f>W14*(1-$D$2)</f>
        <v>5.523299999999999</v>
      </c>
      <c r="X15">
        <v>0</v>
      </c>
      <c r="Y15">
        <f>Y14*(1-$D$2)</f>
        <v>7.324025</v>
      </c>
      <c r="Z15">
        <v>0</v>
      </c>
      <c r="AA15">
        <f>AA14*(1-$D$2)</f>
        <v>9.77075</v>
      </c>
      <c r="AB15">
        <v>0</v>
      </c>
      <c r="AC15">
        <f>AC14*(1-$D$2)</f>
        <v>12.193249999999999</v>
      </c>
      <c r="AD15">
        <v>0</v>
      </c>
      <c r="AE15">
        <f>AE14*(1-$D$2)</f>
        <v>15.100249999999997</v>
      </c>
      <c r="AF15">
        <v>0</v>
      </c>
      <c r="AG15">
        <f>AG14*(1-$D$2)</f>
        <v>18.330249999999996</v>
      </c>
      <c r="AH15">
        <v>0</v>
      </c>
      <c r="AI15">
        <f>AI14*(1-$D$2)</f>
        <v>21.641000000000002</v>
      </c>
      <c r="AJ15">
        <v>0</v>
      </c>
      <c r="AK15">
        <f>AK14*(1-$D$2)</f>
        <v>25.436249999999998</v>
      </c>
      <c r="AL15">
        <v>0</v>
      </c>
      <c r="AM15">
        <f>AM14*(1-$D$2)</f>
        <v>29.958249999999996</v>
      </c>
      <c r="AN15">
        <v>0</v>
      </c>
      <c r="AO15">
        <f>AO14*(1-$D$2)</f>
        <v>34.48025</v>
      </c>
      <c r="AP15">
        <v>0</v>
      </c>
      <c r="AQ15">
        <f>AQ14*(1-$D$2)</f>
        <v>39.16374999999999</v>
      </c>
      <c r="AR15">
        <v>0</v>
      </c>
    </row>
    <row r="16" spans="2:44" ht="12.75">
      <c r="B16">
        <f>B17*(1+$D$2)</f>
        <v>0.12075</v>
      </c>
      <c r="C16" s="1">
        <v>0</v>
      </c>
      <c r="D16">
        <f>D17*(1+$D$2)</f>
        <v>0.12075</v>
      </c>
      <c r="F16" s="1">
        <v>0</v>
      </c>
      <c r="G16">
        <f>G17*(1+$D$2)</f>
        <v>0.12075</v>
      </c>
      <c r="H16" s="1">
        <v>0</v>
      </c>
      <c r="I16">
        <f>I17*(1+$D$2)</f>
        <v>0.12075</v>
      </c>
      <c r="J16" s="1">
        <v>0</v>
      </c>
      <c r="K16">
        <f>K17*(1+$D$2)</f>
        <v>0.966</v>
      </c>
      <c r="L16" s="1">
        <v>0</v>
      </c>
      <c r="M16">
        <f>M17*(1+$D$2)</f>
        <v>1.3161749999999999</v>
      </c>
      <c r="N16" s="1">
        <v>0</v>
      </c>
      <c r="O16">
        <f>O17*(1+$D$2)</f>
        <v>1.6905</v>
      </c>
      <c r="P16" s="1">
        <v>0</v>
      </c>
      <c r="Q16">
        <f>Q17*(1+$D$2)</f>
        <v>1.581825</v>
      </c>
      <c r="R16" s="1">
        <v>0</v>
      </c>
      <c r="S16">
        <f>S17*(1+$D$2)</f>
        <v>2.0286</v>
      </c>
      <c r="T16" s="1">
        <v>0</v>
      </c>
      <c r="U16">
        <f>U17*(1+$D$2)</f>
        <v>2.5116</v>
      </c>
      <c r="V16" s="1">
        <v>0</v>
      </c>
      <c r="W16">
        <f>W17*(1+$D$2)</f>
        <v>4.431525</v>
      </c>
      <c r="X16" s="1">
        <v>0</v>
      </c>
      <c r="Y16">
        <f>Y17*(1+$D$2)</f>
        <v>6.411824999999999</v>
      </c>
      <c r="Z16" s="1">
        <v>0</v>
      </c>
      <c r="AA16">
        <f>AA17*(1+$D$2)</f>
        <v>8.681925</v>
      </c>
      <c r="AB16" s="1">
        <v>0</v>
      </c>
      <c r="AC16">
        <f>AC17*(1+$D$2)</f>
        <v>12.43725</v>
      </c>
      <c r="AD16" s="1">
        <v>0</v>
      </c>
      <c r="AE16">
        <f>AE17*(1+$D$2)</f>
        <v>16.30125</v>
      </c>
      <c r="AF16" s="1">
        <v>0</v>
      </c>
      <c r="AG16">
        <f>AG17*(1+$D$2)</f>
        <v>19.92375</v>
      </c>
      <c r="AH16" s="1">
        <v>0</v>
      </c>
      <c r="AI16">
        <f>AI17*(1+$D$2)</f>
        <v>24.3915</v>
      </c>
      <c r="AJ16" s="1">
        <v>0</v>
      </c>
      <c r="AK16">
        <f>AK17*(1+$D$2)</f>
        <v>29.10075</v>
      </c>
      <c r="AL16" s="1">
        <v>0</v>
      </c>
      <c r="AM16">
        <f>AM17*(1+$D$2)</f>
        <v>35.13825</v>
      </c>
      <c r="AN16" s="1">
        <v>0</v>
      </c>
      <c r="AO16">
        <f>AO17*(1+$D$2)</f>
        <v>41.055</v>
      </c>
      <c r="AP16" s="1">
        <v>0</v>
      </c>
      <c r="AQ16">
        <f>AQ17*(1+$D$2)</f>
        <v>47.334</v>
      </c>
      <c r="AR16" s="1">
        <v>0</v>
      </c>
    </row>
    <row r="17" spans="2:44" ht="12.75">
      <c r="B17" s="1">
        <f>B18*(1+$C$2)</f>
        <v>0.10500000000000001</v>
      </c>
      <c r="C17" s="1">
        <f>C18*0.1</f>
        <v>0</v>
      </c>
      <c r="D17" s="1">
        <f>D18*(1+$C$2)</f>
        <v>0.10500000000000001</v>
      </c>
      <c r="E17" s="1"/>
      <c r="F17" s="1">
        <f>F18*0.1</f>
        <v>0</v>
      </c>
      <c r="G17" s="1">
        <f>G18*(1+$C$2)</f>
        <v>0.10500000000000001</v>
      </c>
      <c r="H17" s="1">
        <f>H18*0.1</f>
        <v>0</v>
      </c>
      <c r="I17" s="1">
        <f>I18*(1+$C$2)</f>
        <v>0.10500000000000001</v>
      </c>
      <c r="J17" s="1">
        <f>J18*0.1</f>
        <v>0</v>
      </c>
      <c r="K17" s="1">
        <f>K18*(1+$C$2)</f>
        <v>0.8400000000000001</v>
      </c>
      <c r="L17" s="1">
        <f>L18*0.1</f>
        <v>0.1</v>
      </c>
      <c r="M17" s="1">
        <f>M18*(1+$C$2)</f>
        <v>1.1445</v>
      </c>
      <c r="N17" s="1">
        <f>N18*0.1</f>
        <v>0.2</v>
      </c>
      <c r="O17" s="1">
        <f>O18*(1+$C$2)</f>
        <v>1.47</v>
      </c>
      <c r="P17" s="1">
        <f>P18*0.1</f>
        <v>0.30000000000000004</v>
      </c>
      <c r="Q17" s="1">
        <f>Q18*(1+$C$2)</f>
        <v>1.3755000000000002</v>
      </c>
      <c r="R17" s="1">
        <f>R18*0.1</f>
        <v>0.4</v>
      </c>
      <c r="S17" s="1">
        <f>S18*(1+$C$2)</f>
        <v>1.764</v>
      </c>
      <c r="T17" s="1">
        <f>T18*0.1</f>
        <v>0.5</v>
      </c>
      <c r="U17" s="1">
        <f>U18*(1+$C$2)</f>
        <v>2.184</v>
      </c>
      <c r="V17" s="1">
        <f>V18*0.1</f>
        <v>0.6000000000000001</v>
      </c>
      <c r="W17" s="1">
        <f>W18*(1+$C$2)</f>
        <v>3.8535</v>
      </c>
      <c r="X17" s="1">
        <f>X18*0.1</f>
        <v>0.6000000000000001</v>
      </c>
      <c r="Y17" s="1">
        <f>Y18*(1+$C$2)</f>
        <v>5.5755</v>
      </c>
      <c r="Z17" s="1">
        <f>Z18*0.1</f>
        <v>0.6000000000000001</v>
      </c>
      <c r="AA17" s="1">
        <f>AA18*(1+$C$2)</f>
        <v>7.549500000000001</v>
      </c>
      <c r="AB17" s="1">
        <f>AB18*0.1</f>
        <v>0.6000000000000001</v>
      </c>
      <c r="AC17" s="1">
        <f>AC18*(1+$C$2)</f>
        <v>10.815000000000001</v>
      </c>
      <c r="AD17" s="1">
        <f>AD18*0.1</f>
        <v>0.6000000000000001</v>
      </c>
      <c r="AE17" s="1">
        <f>AE18*(1+$C$2)</f>
        <v>14.175</v>
      </c>
      <c r="AF17" s="1">
        <f>AF18*0.1</f>
        <v>0.6000000000000001</v>
      </c>
      <c r="AG17" s="1">
        <f>AG18*(1+$C$2)</f>
        <v>17.325</v>
      </c>
      <c r="AH17" s="1">
        <f>AH18*0.1</f>
        <v>0.6000000000000001</v>
      </c>
      <c r="AI17" s="1">
        <f>AI18*(1+$C$2)</f>
        <v>21.21</v>
      </c>
      <c r="AJ17" s="1">
        <f>AJ18*0.1</f>
        <v>0.6000000000000001</v>
      </c>
      <c r="AK17" s="1">
        <f>AK18*(1+$C$2)</f>
        <v>25.305000000000003</v>
      </c>
      <c r="AL17" s="1">
        <f>AL18*0.1</f>
        <v>0.6000000000000001</v>
      </c>
      <c r="AM17" s="1">
        <f>AM18*(1+$C$2)</f>
        <v>30.555000000000003</v>
      </c>
      <c r="AN17" s="1">
        <f>AN18*0.1</f>
        <v>0.6000000000000001</v>
      </c>
      <c r="AO17" s="1">
        <f>AO18*(1+$C$2)</f>
        <v>35.7</v>
      </c>
      <c r="AP17" s="1">
        <f>AP18*0.1</f>
        <v>0.6000000000000001</v>
      </c>
      <c r="AQ17" s="1">
        <f>AQ18*(1+$C$2)</f>
        <v>41.160000000000004</v>
      </c>
      <c r="AR17" s="1">
        <f>AR18*0.1</f>
        <v>0.6000000000000001</v>
      </c>
    </row>
    <row r="18" spans="1:44" s="2" customFormat="1" ht="12.75">
      <c r="A18" s="2" t="s">
        <v>4</v>
      </c>
      <c r="B18" s="2">
        <v>0.1</v>
      </c>
      <c r="C18" s="2">
        <v>0</v>
      </c>
      <c r="D18" s="2">
        <v>0.1</v>
      </c>
      <c r="F18" s="2">
        <v>0</v>
      </c>
      <c r="G18" s="2">
        <v>0.1</v>
      </c>
      <c r="H18" s="2">
        <v>0</v>
      </c>
      <c r="I18" s="2">
        <v>0.1</v>
      </c>
      <c r="J18" s="2">
        <v>0</v>
      </c>
      <c r="K18" s="2">
        <v>0.8</v>
      </c>
      <c r="L18" s="2">
        <v>1</v>
      </c>
      <c r="M18" s="2">
        <v>1.09</v>
      </c>
      <c r="N18" s="2">
        <v>2</v>
      </c>
      <c r="O18" s="2">
        <v>1.4</v>
      </c>
      <c r="P18" s="2">
        <v>3</v>
      </c>
      <c r="Q18" s="2">
        <v>1.31</v>
      </c>
      <c r="R18" s="2">
        <v>4</v>
      </c>
      <c r="S18" s="2">
        <v>1.68</v>
      </c>
      <c r="T18" s="2">
        <v>5</v>
      </c>
      <c r="U18" s="2">
        <v>2.08</v>
      </c>
      <c r="V18" s="2">
        <v>6</v>
      </c>
      <c r="W18" s="2">
        <v>3.67</v>
      </c>
      <c r="X18" s="2">
        <v>6</v>
      </c>
      <c r="Y18" s="2">
        <v>5.31</v>
      </c>
      <c r="Z18" s="2">
        <v>6</v>
      </c>
      <c r="AA18" s="2">
        <v>7.19</v>
      </c>
      <c r="AB18" s="2">
        <v>6</v>
      </c>
      <c r="AC18" s="2">
        <v>10.3</v>
      </c>
      <c r="AD18" s="2">
        <v>6</v>
      </c>
      <c r="AE18" s="2">
        <v>13.5</v>
      </c>
      <c r="AF18" s="2">
        <v>6</v>
      </c>
      <c r="AG18" s="2">
        <v>16.5</v>
      </c>
      <c r="AH18" s="2">
        <v>6</v>
      </c>
      <c r="AI18" s="2">
        <v>20.2</v>
      </c>
      <c r="AJ18" s="2">
        <v>6</v>
      </c>
      <c r="AK18" s="2">
        <v>24.1</v>
      </c>
      <c r="AL18" s="2">
        <v>6</v>
      </c>
      <c r="AM18" s="2">
        <v>29.1</v>
      </c>
      <c r="AN18" s="2">
        <v>6</v>
      </c>
      <c r="AO18" s="2">
        <v>34</v>
      </c>
      <c r="AP18" s="2">
        <v>6</v>
      </c>
      <c r="AQ18" s="2">
        <v>39.2</v>
      </c>
      <c r="AR18" s="2">
        <v>6</v>
      </c>
    </row>
    <row r="19" spans="2:44" ht="12.75">
      <c r="B19">
        <f>B18*(1-$C$2)</f>
        <v>0.095</v>
      </c>
      <c r="C19">
        <f>C18*0.1</f>
        <v>0</v>
      </c>
      <c r="D19">
        <f>D18*(1-$C$2)</f>
        <v>0.095</v>
      </c>
      <c r="F19">
        <f>F18*0.1</f>
        <v>0</v>
      </c>
      <c r="G19">
        <f>G18*(1-$C$2)</f>
        <v>0.095</v>
      </c>
      <c r="H19">
        <f>H18*0.1</f>
        <v>0</v>
      </c>
      <c r="I19">
        <f>I18*(1-$C$2)</f>
        <v>0.095</v>
      </c>
      <c r="J19">
        <f>J18*0.1</f>
        <v>0</v>
      </c>
      <c r="K19">
        <f>K18*(1-$C$2)</f>
        <v>0.76</v>
      </c>
      <c r="L19">
        <f>L18*0.1</f>
        <v>0.1</v>
      </c>
      <c r="M19">
        <f>M18*(1-$C$2)</f>
        <v>1.0355</v>
      </c>
      <c r="N19">
        <f>N18*0.1</f>
        <v>0.2</v>
      </c>
      <c r="O19">
        <f>O18*(1-$C$2)</f>
        <v>1.3299999999999998</v>
      </c>
      <c r="P19">
        <f>P18*0.1</f>
        <v>0.30000000000000004</v>
      </c>
      <c r="Q19">
        <f>Q18*(1-$C$2)</f>
        <v>1.2445</v>
      </c>
      <c r="R19">
        <f>R18*0.1</f>
        <v>0.4</v>
      </c>
      <c r="S19">
        <f>S18*(1-$C$2)</f>
        <v>1.5959999999999999</v>
      </c>
      <c r="T19">
        <f>T18*0.1</f>
        <v>0.5</v>
      </c>
      <c r="U19">
        <f>U18*(1-$C$2)</f>
        <v>1.976</v>
      </c>
      <c r="V19">
        <f>V18*0.1</f>
        <v>0.6000000000000001</v>
      </c>
      <c r="W19">
        <f>W18*(1-$C$2)</f>
        <v>3.4865</v>
      </c>
      <c r="X19">
        <f>X18*0.1</f>
        <v>0.6000000000000001</v>
      </c>
      <c r="Y19">
        <f>Y18*(1-$C$2)</f>
        <v>5.044499999999999</v>
      </c>
      <c r="Z19">
        <f>Z18*0.1</f>
        <v>0.6000000000000001</v>
      </c>
      <c r="AA19">
        <f>AA18*(1-$C$2)</f>
        <v>6.8305</v>
      </c>
      <c r="AB19">
        <f>AB18*0.1</f>
        <v>0.6000000000000001</v>
      </c>
      <c r="AC19">
        <f>AC18*(1-$C$2)</f>
        <v>9.785</v>
      </c>
      <c r="AD19">
        <f>AD18*0.1</f>
        <v>0.6000000000000001</v>
      </c>
      <c r="AE19">
        <f>AE18*(1-$C$2)</f>
        <v>12.825</v>
      </c>
      <c r="AF19">
        <f>AF18*0.1</f>
        <v>0.6000000000000001</v>
      </c>
      <c r="AG19">
        <f>AG18*(1-$C$2)</f>
        <v>15.674999999999999</v>
      </c>
      <c r="AH19">
        <f>AH18*0.1</f>
        <v>0.6000000000000001</v>
      </c>
      <c r="AI19">
        <f>AI18*(1-$C$2)</f>
        <v>19.189999999999998</v>
      </c>
      <c r="AJ19">
        <f>AJ18*0.1</f>
        <v>0.6000000000000001</v>
      </c>
      <c r="AK19">
        <f>AK18*(1-$C$2)</f>
        <v>22.895</v>
      </c>
      <c r="AL19">
        <f>AL18*0.1</f>
        <v>0.6000000000000001</v>
      </c>
      <c r="AM19">
        <f>AM18*(1-$C$2)</f>
        <v>27.645</v>
      </c>
      <c r="AN19">
        <f>AN18*0.1</f>
        <v>0.6000000000000001</v>
      </c>
      <c r="AO19">
        <f>AO18*(1-$C$2)</f>
        <v>32.3</v>
      </c>
      <c r="AP19">
        <f>AP18*0.1</f>
        <v>0.6000000000000001</v>
      </c>
      <c r="AQ19">
        <f>AQ18*(1-$C$2)</f>
        <v>37.24</v>
      </c>
      <c r="AR19">
        <f>AR18*0.1</f>
        <v>0.6000000000000001</v>
      </c>
    </row>
    <row r="20" spans="2:44" ht="12.75">
      <c r="B20">
        <f>B19*(1-$D$2)</f>
        <v>0.08075</v>
      </c>
      <c r="C20">
        <v>0</v>
      </c>
      <c r="D20">
        <f>D19*(1-$D$2)</f>
        <v>0.08075</v>
      </c>
      <c r="F20">
        <v>0</v>
      </c>
      <c r="G20">
        <f>G19*(1-$D$2)</f>
        <v>0.08075</v>
      </c>
      <c r="H20">
        <v>0</v>
      </c>
      <c r="I20">
        <f>I19*(1-$D$2)</f>
        <v>0.08075</v>
      </c>
      <c r="J20">
        <v>0</v>
      </c>
      <c r="K20">
        <f>K19*(1-$D$2)</f>
        <v>0.646</v>
      </c>
      <c r="L20">
        <v>0</v>
      </c>
      <c r="M20">
        <f>M19*(1-$D$2)</f>
        <v>0.880175</v>
      </c>
      <c r="N20">
        <v>0</v>
      </c>
      <c r="O20">
        <f>O19*(1-$D$2)</f>
        <v>1.1304999999999998</v>
      </c>
      <c r="P20">
        <v>0</v>
      </c>
      <c r="Q20">
        <f>Q19*(1-$D$2)</f>
        <v>1.057825</v>
      </c>
      <c r="R20">
        <v>0</v>
      </c>
      <c r="S20">
        <f>S19*(1-$D$2)</f>
        <v>1.3565999999999998</v>
      </c>
      <c r="T20">
        <v>0</v>
      </c>
      <c r="U20">
        <f>U19*(1-$D$2)</f>
        <v>1.6796</v>
      </c>
      <c r="V20">
        <v>0</v>
      </c>
      <c r="W20">
        <f>W19*(1-$D$2)</f>
        <v>2.9635249999999997</v>
      </c>
      <c r="X20">
        <v>0</v>
      </c>
      <c r="Y20">
        <f>Y19*(1-$D$2)</f>
        <v>4.287824999999999</v>
      </c>
      <c r="Z20">
        <v>0</v>
      </c>
      <c r="AA20">
        <f>AA19*(1-$D$2)</f>
        <v>5.805924999999999</v>
      </c>
      <c r="AB20">
        <v>0</v>
      </c>
      <c r="AC20">
        <f>AC19*(1-$D$2)</f>
        <v>8.31725</v>
      </c>
      <c r="AD20">
        <v>0</v>
      </c>
      <c r="AE20">
        <f>AE19*(1-$D$2)</f>
        <v>10.90125</v>
      </c>
      <c r="AF20">
        <v>0</v>
      </c>
      <c r="AG20">
        <f>AG19*(1-$D$2)</f>
        <v>13.323749999999999</v>
      </c>
      <c r="AH20">
        <v>0</v>
      </c>
      <c r="AI20">
        <f>AI19*(1-$D$2)</f>
        <v>16.3115</v>
      </c>
      <c r="AJ20">
        <v>0</v>
      </c>
      <c r="AK20">
        <f>AK19*(1-$D$2)</f>
        <v>19.46075</v>
      </c>
      <c r="AL20">
        <v>0</v>
      </c>
      <c r="AM20">
        <f>AM19*(1-$D$2)</f>
        <v>23.49825</v>
      </c>
      <c r="AN20">
        <v>0</v>
      </c>
      <c r="AO20">
        <f>AO19*(1-$D$2)</f>
        <v>27.455</v>
      </c>
      <c r="AP20">
        <v>0</v>
      </c>
      <c r="AQ20">
        <f>AQ19*(1-$D$2)</f>
        <v>31.654</v>
      </c>
      <c r="AR20">
        <v>0</v>
      </c>
    </row>
    <row r="21" spans="2:44" ht="12.75">
      <c r="B21">
        <f>B22*(1+$D$2)</f>
        <v>0</v>
      </c>
      <c r="C21" s="1">
        <v>0</v>
      </c>
      <c r="D21">
        <f>D22*(1+$D$2)</f>
        <v>0</v>
      </c>
      <c r="F21" s="1">
        <v>0</v>
      </c>
      <c r="G21">
        <f>G22*(1+$D$2)</f>
        <v>0</v>
      </c>
      <c r="H21" s="1">
        <v>0</v>
      </c>
      <c r="I21">
        <f>I22*(1+$D$2)</f>
        <v>0</v>
      </c>
      <c r="J21" s="1">
        <v>0</v>
      </c>
      <c r="K21">
        <f>K22*(1+$D$2)</f>
        <v>0</v>
      </c>
      <c r="L21" s="1">
        <v>0</v>
      </c>
      <c r="M21">
        <f>M22*(1+$D$2)</f>
        <v>0</v>
      </c>
      <c r="N21" s="1">
        <v>0</v>
      </c>
      <c r="O21">
        <f>O22*(1+$D$2)</f>
        <v>0</v>
      </c>
      <c r="P21" s="1">
        <v>0</v>
      </c>
      <c r="Q21">
        <f>Q22*(1+$D$2)</f>
        <v>0</v>
      </c>
      <c r="R21" s="1">
        <v>0</v>
      </c>
      <c r="S21">
        <f>S22*(1+$D$2)</f>
        <v>0</v>
      </c>
      <c r="T21" s="1">
        <v>0</v>
      </c>
      <c r="U21">
        <f>U22*(1+$D$2)</f>
        <v>0</v>
      </c>
      <c r="V21" s="1">
        <v>0</v>
      </c>
      <c r="W21">
        <f>W22*(1+$D$2)</f>
        <v>0.60375</v>
      </c>
      <c r="X21" s="1">
        <v>0</v>
      </c>
      <c r="Y21">
        <f>Y22*(1+$D$2)</f>
        <v>0.89355</v>
      </c>
      <c r="Z21" s="1">
        <v>0</v>
      </c>
      <c r="AA21">
        <f>AA22*(1+$D$2)</f>
        <v>1.3161749999999999</v>
      </c>
      <c r="AB21" s="1">
        <v>0</v>
      </c>
      <c r="AC21">
        <f>AC22*(1+$D$2)</f>
        <v>1.7629499999999998</v>
      </c>
      <c r="AD21" s="1">
        <v>0</v>
      </c>
      <c r="AE21">
        <f>AE22*(1+$D$2)</f>
        <v>2.3546249999999995</v>
      </c>
      <c r="AF21" s="1">
        <v>0</v>
      </c>
      <c r="AG21">
        <f>AG22*(1+$D$2)</f>
        <v>2.4753749999999997</v>
      </c>
      <c r="AH21" s="1">
        <v>0</v>
      </c>
      <c r="AI21">
        <f>AI22*(1+$D$2)</f>
        <v>2.9462999999999995</v>
      </c>
      <c r="AJ21" s="1">
        <v>0</v>
      </c>
      <c r="AK21">
        <f>AK22*(1+$D$2)</f>
        <v>3.4051499999999995</v>
      </c>
      <c r="AL21" s="1">
        <v>0</v>
      </c>
      <c r="AM21">
        <f>AM22*(1+$D$2)</f>
        <v>4.745475</v>
      </c>
      <c r="AN21" s="1">
        <v>0</v>
      </c>
      <c r="AO21">
        <f>AO22*(1+$D$2)</f>
        <v>5.614875</v>
      </c>
      <c r="AP21" s="1">
        <v>0</v>
      </c>
      <c r="AQ21">
        <f>AQ22*(1+$D$2)</f>
        <v>6.5688</v>
      </c>
      <c r="AR21" s="1">
        <v>0</v>
      </c>
    </row>
    <row r="22" spans="2:44" ht="12.75">
      <c r="B22" s="1">
        <f>B23*(1+$C$2)</f>
        <v>0</v>
      </c>
      <c r="C22" s="1">
        <f>C23*0.1</f>
        <v>0</v>
      </c>
      <c r="D22" s="1">
        <f>D23*(1+$C$2)</f>
        <v>0</v>
      </c>
      <c r="E22" s="1"/>
      <c r="F22" s="1">
        <f>F23*0.1</f>
        <v>0</v>
      </c>
      <c r="G22" s="1">
        <f>G23*(1+$C$2)</f>
        <v>0</v>
      </c>
      <c r="H22" s="1">
        <f>H23*0.1</f>
        <v>0</v>
      </c>
      <c r="I22" s="1">
        <f>I23*(1+$C$2)</f>
        <v>0</v>
      </c>
      <c r="J22" s="1">
        <f>J23*0.1</f>
        <v>0</v>
      </c>
      <c r="K22" s="1">
        <f>K23*(1+$C$2)</f>
        <v>0</v>
      </c>
      <c r="L22" s="1">
        <f>L23*0.1</f>
        <v>0</v>
      </c>
      <c r="M22" s="1">
        <f>M23*(1+$C$2)</f>
        <v>0</v>
      </c>
      <c r="N22" s="1">
        <f>N23*0.1</f>
        <v>0</v>
      </c>
      <c r="O22" s="1">
        <f>O23*(1+$C$2)</f>
        <v>0</v>
      </c>
      <c r="P22" s="1">
        <f>P23*0.1</f>
        <v>0</v>
      </c>
      <c r="Q22" s="1">
        <f>Q23*(1+$C$2)</f>
        <v>0</v>
      </c>
      <c r="R22" s="1">
        <f>R23*0.1</f>
        <v>0</v>
      </c>
      <c r="S22" s="1">
        <f>S23*(1+$C$2)</f>
        <v>0</v>
      </c>
      <c r="T22" s="1">
        <f>T23*0.1</f>
        <v>0</v>
      </c>
      <c r="U22" s="1">
        <f>U23*(1+$C$2)</f>
        <v>0</v>
      </c>
      <c r="V22" s="1">
        <f>V23*0.1</f>
        <v>0</v>
      </c>
      <c r="W22" s="1">
        <f>W23*(1+$C$2)</f>
        <v>0.525</v>
      </c>
      <c r="X22" s="1">
        <f>X23*0.1</f>
        <v>0.1</v>
      </c>
      <c r="Y22" s="1">
        <f>Y23*(1+$C$2)</f>
        <v>0.777</v>
      </c>
      <c r="Z22" s="1">
        <f>Z23*0.1</f>
        <v>0.2</v>
      </c>
      <c r="AA22" s="1">
        <f>AA23*(1+$C$2)</f>
        <v>1.1445</v>
      </c>
      <c r="AB22" s="1">
        <f>AB23*0.1</f>
        <v>0.2</v>
      </c>
      <c r="AC22" s="1">
        <f>AC23*(1+$C$2)</f>
        <v>1.533</v>
      </c>
      <c r="AD22" s="1">
        <f>AD23*0.1</f>
        <v>0.2</v>
      </c>
      <c r="AE22" s="1">
        <f>AE23*(1+$C$2)</f>
        <v>2.0475</v>
      </c>
      <c r="AF22" s="1">
        <f>AF23*0.1</f>
        <v>0.2</v>
      </c>
      <c r="AG22" s="1">
        <f>AG23*(1+$C$2)</f>
        <v>2.1525</v>
      </c>
      <c r="AH22" s="1">
        <f>AH23*0.1</f>
        <v>0.2</v>
      </c>
      <c r="AI22" s="1">
        <f>AI23*(1+$C$2)</f>
        <v>2.562</v>
      </c>
      <c r="AJ22" s="1">
        <f>AJ23*0.1</f>
        <v>0.2</v>
      </c>
      <c r="AK22" s="1">
        <f>AK23*(1+$C$2)</f>
        <v>2.961</v>
      </c>
      <c r="AL22" s="1">
        <f>AL23*0.1</f>
        <v>0.2</v>
      </c>
      <c r="AM22" s="1">
        <f>AM23*(1+$C$2)</f>
        <v>4.1265</v>
      </c>
      <c r="AN22" s="1">
        <f>AN23*0.1</f>
        <v>0.2</v>
      </c>
      <c r="AO22" s="1">
        <f>AO23*(1+$C$2)</f>
        <v>4.8825</v>
      </c>
      <c r="AP22" s="1">
        <f>AP23*0.1</f>
        <v>0.2</v>
      </c>
      <c r="AQ22" s="1">
        <f>AQ23*(1+$C$2)</f>
        <v>5.712000000000001</v>
      </c>
      <c r="AR22" s="1">
        <f>AR23*0.1</f>
        <v>0.2</v>
      </c>
    </row>
    <row r="23" spans="1:44" s="2" customFormat="1" ht="12.75">
      <c r="A23" s="2" t="s">
        <v>5</v>
      </c>
      <c r="W23" s="2">
        <v>0.5</v>
      </c>
      <c r="X23" s="2">
        <v>1</v>
      </c>
      <c r="Y23" s="2">
        <v>0.74</v>
      </c>
      <c r="Z23" s="2">
        <v>2</v>
      </c>
      <c r="AA23" s="2">
        <v>1.09</v>
      </c>
      <c r="AB23" s="2">
        <v>2</v>
      </c>
      <c r="AC23" s="2">
        <v>1.46</v>
      </c>
      <c r="AD23" s="2">
        <v>2</v>
      </c>
      <c r="AE23" s="2">
        <v>1.95</v>
      </c>
      <c r="AF23" s="2">
        <v>2</v>
      </c>
      <c r="AG23" s="2">
        <v>2.05</v>
      </c>
      <c r="AH23" s="2">
        <v>2</v>
      </c>
      <c r="AI23" s="2">
        <v>2.44</v>
      </c>
      <c r="AJ23" s="2">
        <v>2</v>
      </c>
      <c r="AK23" s="2">
        <v>2.82</v>
      </c>
      <c r="AL23" s="2">
        <v>2</v>
      </c>
      <c r="AM23" s="2">
        <v>3.93</v>
      </c>
      <c r="AN23" s="2">
        <v>2</v>
      </c>
      <c r="AO23" s="2">
        <v>4.65</v>
      </c>
      <c r="AP23" s="2">
        <v>2</v>
      </c>
      <c r="AQ23" s="2">
        <v>5.44</v>
      </c>
      <c r="AR23" s="2">
        <v>2</v>
      </c>
    </row>
    <row r="24" spans="2:44" ht="12.75">
      <c r="B24">
        <f>B23*(1-$C$2)</f>
        <v>0</v>
      </c>
      <c r="C24">
        <f>C23*0.1</f>
        <v>0</v>
      </c>
      <c r="D24">
        <f>D23*(1-$C$2)</f>
        <v>0</v>
      </c>
      <c r="F24">
        <f>F23*0.1</f>
        <v>0</v>
      </c>
      <c r="G24">
        <f>G23*(1-$C$2)</f>
        <v>0</v>
      </c>
      <c r="H24">
        <f>H23*0.1</f>
        <v>0</v>
      </c>
      <c r="I24">
        <f>I23*(1-$C$2)</f>
        <v>0</v>
      </c>
      <c r="J24">
        <f>J23*0.1</f>
        <v>0</v>
      </c>
      <c r="K24">
        <f>K23*(1-$C$2)</f>
        <v>0</v>
      </c>
      <c r="L24">
        <f>L23*0.1</f>
        <v>0</v>
      </c>
      <c r="M24">
        <f>M23*(1-$C$2)</f>
        <v>0</v>
      </c>
      <c r="N24">
        <f>N23*0.1</f>
        <v>0</v>
      </c>
      <c r="O24">
        <f>O23*(1-$C$2)</f>
        <v>0</v>
      </c>
      <c r="P24">
        <f>P23*0.1</f>
        <v>0</v>
      </c>
      <c r="Q24">
        <f>Q23*(1-$C$2)</f>
        <v>0</v>
      </c>
      <c r="R24">
        <f>R23*0.1</f>
        <v>0</v>
      </c>
      <c r="S24">
        <f>S23*(1-$C$2)</f>
        <v>0</v>
      </c>
      <c r="T24">
        <f>T23*0.1</f>
        <v>0</v>
      </c>
      <c r="U24">
        <f>U23*(1-$C$2)</f>
        <v>0</v>
      </c>
      <c r="V24">
        <f>V23*0.1</f>
        <v>0</v>
      </c>
      <c r="W24">
        <f>W23*(1-$C$2)</f>
        <v>0.475</v>
      </c>
      <c r="X24">
        <f>X23*0.1</f>
        <v>0.1</v>
      </c>
      <c r="Y24">
        <f>Y23*(1-$C$2)</f>
        <v>0.703</v>
      </c>
      <c r="Z24">
        <f>Z23*0.1</f>
        <v>0.2</v>
      </c>
      <c r="AA24">
        <f>AA23*(1-$C$2)</f>
        <v>1.0355</v>
      </c>
      <c r="AB24">
        <f>AB23*0.1</f>
        <v>0.2</v>
      </c>
      <c r="AC24">
        <f>AC23*(1-$C$2)</f>
        <v>1.387</v>
      </c>
      <c r="AD24">
        <f>AD23*0.1</f>
        <v>0.2</v>
      </c>
      <c r="AE24">
        <f>AE23*(1-$C$2)</f>
        <v>1.8524999999999998</v>
      </c>
      <c r="AF24">
        <f>AF23*0.1</f>
        <v>0.2</v>
      </c>
      <c r="AG24">
        <f>AG23*(1-$C$2)</f>
        <v>1.9474999999999998</v>
      </c>
      <c r="AH24">
        <f>AH23*0.1</f>
        <v>0.2</v>
      </c>
      <c r="AI24">
        <f>AI23*(1-$C$2)</f>
        <v>2.318</v>
      </c>
      <c r="AJ24">
        <f>AJ23*0.1</f>
        <v>0.2</v>
      </c>
      <c r="AK24">
        <f>AK23*(1-$C$2)</f>
        <v>2.679</v>
      </c>
      <c r="AL24">
        <f>AL23*0.1</f>
        <v>0.2</v>
      </c>
      <c r="AM24">
        <f>AM23*(1-$C$2)</f>
        <v>3.7335</v>
      </c>
      <c r="AN24">
        <f>AN23*0.1</f>
        <v>0.2</v>
      </c>
      <c r="AO24">
        <f>AO23*(1-$C$2)</f>
        <v>4.4175</v>
      </c>
      <c r="AP24">
        <f>AP23*0.1</f>
        <v>0.2</v>
      </c>
      <c r="AQ24">
        <f>AQ23*(1-$C$2)</f>
        <v>5.168</v>
      </c>
      <c r="AR24">
        <f>AR23*0.1</f>
        <v>0.2</v>
      </c>
    </row>
    <row r="25" spans="2:44" ht="12.75">
      <c r="B25">
        <f>B24*(1-$D$2)</f>
        <v>0</v>
      </c>
      <c r="C25">
        <v>0</v>
      </c>
      <c r="D25">
        <f>D24*(1-$D$2)</f>
        <v>0</v>
      </c>
      <c r="F25">
        <v>0</v>
      </c>
      <c r="G25">
        <f>G24*(1-$D$2)</f>
        <v>0</v>
      </c>
      <c r="H25">
        <v>0</v>
      </c>
      <c r="I25">
        <f>I24*(1-$D$2)</f>
        <v>0</v>
      </c>
      <c r="J25">
        <v>0</v>
      </c>
      <c r="K25">
        <f>K24*(1-$D$2)</f>
        <v>0</v>
      </c>
      <c r="L25">
        <v>0</v>
      </c>
      <c r="M25">
        <f>M24*(1-$D$2)</f>
        <v>0</v>
      </c>
      <c r="N25">
        <v>0</v>
      </c>
      <c r="O25">
        <f>O24*(1-$D$2)</f>
        <v>0</v>
      </c>
      <c r="P25">
        <v>0</v>
      </c>
      <c r="Q25">
        <f>Q24*(1-$D$2)</f>
        <v>0</v>
      </c>
      <c r="R25">
        <v>0</v>
      </c>
      <c r="S25">
        <f>S24*(1-$D$2)</f>
        <v>0</v>
      </c>
      <c r="T25">
        <v>0</v>
      </c>
      <c r="U25">
        <f>U24*(1-$D$2)</f>
        <v>0</v>
      </c>
      <c r="V25">
        <v>0</v>
      </c>
      <c r="W25">
        <f>W24*(1-$D$2)</f>
        <v>0.40375</v>
      </c>
      <c r="X25">
        <v>0</v>
      </c>
      <c r="Y25">
        <f>Y24*(1-$D$2)</f>
        <v>0.5975499999999999</v>
      </c>
      <c r="Z25">
        <v>0</v>
      </c>
      <c r="AA25">
        <f>AA24*(1-$D$2)</f>
        <v>0.880175</v>
      </c>
      <c r="AB25">
        <v>0</v>
      </c>
      <c r="AC25">
        <f>AC24*(1-$D$2)</f>
        <v>1.17895</v>
      </c>
      <c r="AD25">
        <v>0</v>
      </c>
      <c r="AE25">
        <f>AE24*(1-$D$2)</f>
        <v>1.5746249999999997</v>
      </c>
      <c r="AF25">
        <v>0</v>
      </c>
      <c r="AG25">
        <f>AG24*(1-$D$2)</f>
        <v>1.6553749999999998</v>
      </c>
      <c r="AH25">
        <v>0</v>
      </c>
      <c r="AI25">
        <f>AI24*(1-$D$2)</f>
        <v>1.9703</v>
      </c>
      <c r="AJ25">
        <v>0</v>
      </c>
      <c r="AK25">
        <f>AK24*(1-$D$2)</f>
        <v>2.27715</v>
      </c>
      <c r="AL25">
        <v>0</v>
      </c>
      <c r="AM25">
        <f>AM24*(1-$D$2)</f>
        <v>3.173475</v>
      </c>
      <c r="AN25">
        <v>0</v>
      </c>
      <c r="AO25">
        <f>AO24*(1-$D$2)</f>
        <v>3.754875</v>
      </c>
      <c r="AP25">
        <v>0</v>
      </c>
      <c r="AQ25">
        <f>AQ24*(1-$D$2)</f>
        <v>4.3928</v>
      </c>
      <c r="AR25">
        <v>0</v>
      </c>
    </row>
    <row r="26" spans="2:44" ht="12.75">
      <c r="B26">
        <f>B27*(1+$D$2)</f>
        <v>0</v>
      </c>
      <c r="C26" s="1">
        <v>0</v>
      </c>
      <c r="D26">
        <f>D27*(1+$D$2)</f>
        <v>0</v>
      </c>
      <c r="F26" s="1">
        <v>0</v>
      </c>
      <c r="G26">
        <f>G27*(1+$D$2)</f>
        <v>0</v>
      </c>
      <c r="H26" s="1">
        <v>0</v>
      </c>
      <c r="I26">
        <f>I27*(1+$D$2)</f>
        <v>0</v>
      </c>
      <c r="J26" s="1">
        <v>0</v>
      </c>
      <c r="K26">
        <f>K27*(1+$D$2)</f>
        <v>0</v>
      </c>
      <c r="L26" s="1">
        <v>0</v>
      </c>
      <c r="M26">
        <f>M27*(1+$D$2)</f>
        <v>0</v>
      </c>
      <c r="N26" s="1">
        <v>0</v>
      </c>
      <c r="O26">
        <f>O27*(1+$D$2)</f>
        <v>0</v>
      </c>
      <c r="P26" s="1">
        <v>0</v>
      </c>
      <c r="Q26">
        <f>Q27*(1+$D$2)</f>
        <v>0</v>
      </c>
      <c r="R26" s="1">
        <v>0</v>
      </c>
      <c r="S26">
        <f>S27*(1+$D$2)</f>
        <v>0</v>
      </c>
      <c r="T26" s="1">
        <v>0</v>
      </c>
      <c r="U26">
        <f>U27*(1+$D$2)</f>
        <v>0</v>
      </c>
      <c r="V26" s="1">
        <v>0</v>
      </c>
      <c r="W26">
        <f>W27*(1+$D$2)</f>
        <v>0.12075</v>
      </c>
      <c r="X26" s="1">
        <v>0</v>
      </c>
      <c r="Y26">
        <f>Y27*(1+$D$2)</f>
        <v>0.12075</v>
      </c>
      <c r="Z26" s="1">
        <v>0</v>
      </c>
      <c r="AA26">
        <f>AA27*(1+$D$2)</f>
        <v>0.7003499999999999</v>
      </c>
      <c r="AB26" s="1">
        <v>0</v>
      </c>
      <c r="AC26">
        <f>AC27*(1+$D$2)</f>
        <v>0.953925</v>
      </c>
      <c r="AD26" s="1">
        <v>0</v>
      </c>
      <c r="AE26">
        <f>AE27*(1+$D$2)</f>
        <v>1.2799500000000001</v>
      </c>
      <c r="AF26" s="1">
        <v>0</v>
      </c>
      <c r="AG26">
        <f>AG27*(1+$D$2)</f>
        <v>1.2075</v>
      </c>
      <c r="AH26" s="1">
        <v>0</v>
      </c>
      <c r="AI26">
        <f>AI27*(1+$D$2)</f>
        <v>1.509375</v>
      </c>
      <c r="AJ26" s="1">
        <v>0</v>
      </c>
      <c r="AK26">
        <f>AK27*(1+$D$2)</f>
        <v>1.8354</v>
      </c>
      <c r="AL26" s="1">
        <v>0</v>
      </c>
      <c r="AM26">
        <f>AM27*(1+$D$2)</f>
        <v>2.87385</v>
      </c>
      <c r="AN26" s="1">
        <v>0</v>
      </c>
      <c r="AO26">
        <f>AO27*(1+$D$2)</f>
        <v>3.5017499999999995</v>
      </c>
      <c r="AP26" s="1">
        <v>0</v>
      </c>
      <c r="AQ26">
        <f>AQ27*(1+$D$2)</f>
        <v>3.9123000000000006</v>
      </c>
      <c r="AR26" s="1">
        <v>0</v>
      </c>
    </row>
    <row r="27" spans="2:44" ht="12.75">
      <c r="B27" s="1">
        <f>B28*(1+$C$2)</f>
        <v>0</v>
      </c>
      <c r="C27" s="1">
        <f>C28*0.1</f>
        <v>0</v>
      </c>
      <c r="D27" s="1">
        <f>D28*(1+$C$2)</f>
        <v>0</v>
      </c>
      <c r="E27" s="1"/>
      <c r="F27" s="1">
        <f>F28*0.1</f>
        <v>0</v>
      </c>
      <c r="G27" s="1">
        <f>G28*(1+$C$2)</f>
        <v>0</v>
      </c>
      <c r="H27" s="1">
        <f>H28*0.1</f>
        <v>0</v>
      </c>
      <c r="I27" s="1">
        <f>I28*(1+$C$2)</f>
        <v>0</v>
      </c>
      <c r="J27" s="1">
        <f>J28*0.1</f>
        <v>0</v>
      </c>
      <c r="K27" s="1">
        <f>K28*(1+$C$2)</f>
        <v>0</v>
      </c>
      <c r="L27" s="1">
        <f>L28*0.1</f>
        <v>0</v>
      </c>
      <c r="M27" s="1">
        <f>M28*(1+$C$2)</f>
        <v>0</v>
      </c>
      <c r="N27" s="1">
        <f>N28*0.1</f>
        <v>0</v>
      </c>
      <c r="O27" s="1">
        <f>O28*(1+$C$2)</f>
        <v>0</v>
      </c>
      <c r="P27" s="1">
        <f>P28*0.1</f>
        <v>0</v>
      </c>
      <c r="Q27" s="1">
        <f>Q28*(1+$C$2)</f>
        <v>0</v>
      </c>
      <c r="R27" s="1">
        <f>R28*0.1</f>
        <v>0</v>
      </c>
      <c r="S27" s="1">
        <f>S28*(1+$C$2)</f>
        <v>0</v>
      </c>
      <c r="T27" s="1">
        <f>T28*0.1</f>
        <v>0</v>
      </c>
      <c r="U27" s="1">
        <f>U28*(1+$C$2)</f>
        <v>0</v>
      </c>
      <c r="V27" s="1">
        <f>V28*0.1</f>
        <v>0</v>
      </c>
      <c r="W27" s="1">
        <f>W28*(1+$C$2)</f>
        <v>0.10500000000000001</v>
      </c>
      <c r="X27" s="1">
        <f>X28*0.1</f>
        <v>0</v>
      </c>
      <c r="Y27" s="1">
        <f>Y28*(1+$C$2)</f>
        <v>0.10500000000000001</v>
      </c>
      <c r="Z27" s="1">
        <f>Z28*0.1</f>
        <v>0</v>
      </c>
      <c r="AA27" s="1">
        <f>AA28*(1+$C$2)</f>
        <v>0.609</v>
      </c>
      <c r="AB27" s="1">
        <f>AB28*0.1</f>
        <v>0.1</v>
      </c>
      <c r="AC27" s="1">
        <f>AC28*(1+$C$2)</f>
        <v>0.8295000000000001</v>
      </c>
      <c r="AD27" s="1">
        <f>AD28*0.1</f>
        <v>0.2</v>
      </c>
      <c r="AE27" s="1">
        <f>AE28*(1+$C$2)</f>
        <v>1.1130000000000002</v>
      </c>
      <c r="AF27" s="1">
        <f>AF28*0.1</f>
        <v>0.30000000000000004</v>
      </c>
      <c r="AG27" s="1">
        <f>AG28*(1+$C$2)</f>
        <v>1.05</v>
      </c>
      <c r="AH27" s="1">
        <f>AH28*0.1</f>
        <v>0.4</v>
      </c>
      <c r="AI27" s="1">
        <f>AI28*(1+$C$2)</f>
        <v>1.3125</v>
      </c>
      <c r="AJ27" s="1">
        <f>AJ28*0.1</f>
        <v>0.5</v>
      </c>
      <c r="AK27" s="1">
        <f>AK28*(1+$C$2)</f>
        <v>1.596</v>
      </c>
      <c r="AL27" s="1">
        <f>AL28*0.1</f>
        <v>0.6000000000000001</v>
      </c>
      <c r="AM27" s="1">
        <f>AM28*(1+$C$2)</f>
        <v>2.499</v>
      </c>
      <c r="AN27" s="1">
        <f>AN28*0.1</f>
        <v>0.6000000000000001</v>
      </c>
      <c r="AO27" s="1">
        <f>AO28*(1+$C$2)</f>
        <v>3.045</v>
      </c>
      <c r="AP27" s="1">
        <f>AP28*0.1</f>
        <v>0.6000000000000001</v>
      </c>
      <c r="AQ27" s="1">
        <f>AQ28*(1+$C$2)</f>
        <v>3.4020000000000006</v>
      </c>
      <c r="AR27" s="1">
        <f>AR28*0.1</f>
        <v>0.6000000000000001</v>
      </c>
    </row>
    <row r="28" spans="1:44" s="2" customFormat="1" ht="12.75">
      <c r="A28" s="2" t="s">
        <v>6</v>
      </c>
      <c r="W28" s="2">
        <v>0.1</v>
      </c>
      <c r="X28" s="2">
        <v>0</v>
      </c>
      <c r="Y28" s="2">
        <v>0.1</v>
      </c>
      <c r="Z28" s="2">
        <v>0</v>
      </c>
      <c r="AA28" s="2">
        <v>0.58</v>
      </c>
      <c r="AB28" s="2">
        <v>1</v>
      </c>
      <c r="AC28" s="2">
        <v>0.79</v>
      </c>
      <c r="AD28" s="2">
        <v>2</v>
      </c>
      <c r="AE28" s="2">
        <v>1.06</v>
      </c>
      <c r="AF28" s="2">
        <v>3</v>
      </c>
      <c r="AG28" s="2">
        <v>1</v>
      </c>
      <c r="AH28" s="2">
        <v>4</v>
      </c>
      <c r="AI28" s="2">
        <v>1.25</v>
      </c>
      <c r="AJ28" s="2">
        <v>5</v>
      </c>
      <c r="AK28" s="2">
        <v>1.52</v>
      </c>
      <c r="AL28" s="2">
        <v>6</v>
      </c>
      <c r="AM28" s="2">
        <v>2.38</v>
      </c>
      <c r="AN28" s="2">
        <v>6</v>
      </c>
      <c r="AO28" s="2">
        <v>2.9</v>
      </c>
      <c r="AP28" s="2">
        <v>6</v>
      </c>
      <c r="AQ28" s="2">
        <v>3.24</v>
      </c>
      <c r="AR28" s="2">
        <v>6</v>
      </c>
    </row>
    <row r="29" spans="2:44" ht="12.75">
      <c r="B29">
        <f>B28*(1-$C$2)</f>
        <v>0</v>
      </c>
      <c r="C29">
        <f>C28*0.1</f>
        <v>0</v>
      </c>
      <c r="D29">
        <f>D28*(1-$C$2)</f>
        <v>0</v>
      </c>
      <c r="F29">
        <f>F28*0.1</f>
        <v>0</v>
      </c>
      <c r="G29">
        <f>G28*(1-$C$2)</f>
        <v>0</v>
      </c>
      <c r="H29">
        <f>H28*0.1</f>
        <v>0</v>
      </c>
      <c r="I29">
        <f>I28*(1-$C$2)</f>
        <v>0</v>
      </c>
      <c r="J29">
        <f>J28*0.1</f>
        <v>0</v>
      </c>
      <c r="K29">
        <f>K28*(1-$C$2)</f>
        <v>0</v>
      </c>
      <c r="L29">
        <f>L28*0.1</f>
        <v>0</v>
      </c>
      <c r="M29">
        <f>M28*(1-$C$2)</f>
        <v>0</v>
      </c>
      <c r="N29">
        <f>N28*0.1</f>
        <v>0</v>
      </c>
      <c r="O29">
        <f>O28*(1-$C$2)</f>
        <v>0</v>
      </c>
      <c r="P29">
        <f>P28*0.1</f>
        <v>0</v>
      </c>
      <c r="Q29">
        <f>Q28*(1-$C$2)</f>
        <v>0</v>
      </c>
      <c r="R29">
        <f>R28*0.1</f>
        <v>0</v>
      </c>
      <c r="S29">
        <f>S28*(1-$C$2)</f>
        <v>0</v>
      </c>
      <c r="T29">
        <f>T28*0.1</f>
        <v>0</v>
      </c>
      <c r="U29">
        <f>U28*(1-$C$2)</f>
        <v>0</v>
      </c>
      <c r="V29">
        <f>V28*0.1</f>
        <v>0</v>
      </c>
      <c r="W29">
        <f>W28*(1-$C$2)</f>
        <v>0.095</v>
      </c>
      <c r="X29">
        <f>X28*0.1</f>
        <v>0</v>
      </c>
      <c r="Y29">
        <f>Y28*(1-$C$2)</f>
        <v>0.095</v>
      </c>
      <c r="Z29">
        <f>Z28*0.1</f>
        <v>0</v>
      </c>
      <c r="AA29">
        <f>AA28*(1-$C$2)</f>
        <v>0.5509999999999999</v>
      </c>
      <c r="AB29">
        <f>AB28*0.1</f>
        <v>0.1</v>
      </c>
      <c r="AC29">
        <f>AC28*(1-$C$2)</f>
        <v>0.7505</v>
      </c>
      <c r="AD29">
        <f>AD28*0.1</f>
        <v>0.2</v>
      </c>
      <c r="AE29">
        <f>AE28*(1-$C$2)</f>
        <v>1.007</v>
      </c>
      <c r="AF29">
        <f>AF28*0.1</f>
        <v>0.30000000000000004</v>
      </c>
      <c r="AG29">
        <f>AG28*(1-$C$2)</f>
        <v>0.95</v>
      </c>
      <c r="AH29">
        <f>AH28*0.1</f>
        <v>0.4</v>
      </c>
      <c r="AI29">
        <f>AI28*(1-$C$2)</f>
        <v>1.1875</v>
      </c>
      <c r="AJ29">
        <f>AJ28*0.1</f>
        <v>0.5</v>
      </c>
      <c r="AK29">
        <f>AK28*(1-$C$2)</f>
        <v>1.444</v>
      </c>
      <c r="AL29">
        <f>AL28*0.1</f>
        <v>0.6000000000000001</v>
      </c>
      <c r="AM29">
        <f>AM28*(1-$C$2)</f>
        <v>2.2609999999999997</v>
      </c>
      <c r="AN29">
        <f>AN28*0.1</f>
        <v>0.6000000000000001</v>
      </c>
      <c r="AO29">
        <f>AO28*(1-$C$2)</f>
        <v>2.755</v>
      </c>
      <c r="AP29">
        <f>AP28*0.1</f>
        <v>0.6000000000000001</v>
      </c>
      <c r="AQ29">
        <f>AQ28*(1-$C$2)</f>
        <v>3.078</v>
      </c>
      <c r="AR29">
        <f>AR28*0.1</f>
        <v>0.6000000000000001</v>
      </c>
    </row>
    <row r="30" spans="2:44" ht="12.75">
      <c r="B30">
        <f>B29*(1-$D$2)</f>
        <v>0</v>
      </c>
      <c r="C30">
        <v>0</v>
      </c>
      <c r="D30">
        <f>D29*(1-$D$2)</f>
        <v>0</v>
      </c>
      <c r="F30">
        <v>0</v>
      </c>
      <c r="G30">
        <f>G29*(1-$D$2)</f>
        <v>0</v>
      </c>
      <c r="H30">
        <v>0</v>
      </c>
      <c r="I30">
        <f>I29*(1-$D$2)</f>
        <v>0</v>
      </c>
      <c r="J30">
        <v>0</v>
      </c>
      <c r="K30">
        <f>K29*(1-$D$2)</f>
        <v>0</v>
      </c>
      <c r="L30">
        <v>0</v>
      </c>
      <c r="M30">
        <f>M29*(1-$D$2)</f>
        <v>0</v>
      </c>
      <c r="N30">
        <v>0</v>
      </c>
      <c r="O30">
        <f>O29*(1-$D$2)</f>
        <v>0</v>
      </c>
      <c r="P30">
        <v>0</v>
      </c>
      <c r="Q30">
        <f>Q29*(1-$D$2)</f>
        <v>0</v>
      </c>
      <c r="R30">
        <v>0</v>
      </c>
      <c r="S30">
        <f>S29*(1-$D$2)</f>
        <v>0</v>
      </c>
      <c r="T30">
        <v>0</v>
      </c>
      <c r="U30">
        <f>U29*(1-$D$2)</f>
        <v>0</v>
      </c>
      <c r="V30">
        <v>0</v>
      </c>
      <c r="W30">
        <f>W29*(1-$D$2)</f>
        <v>0.08075</v>
      </c>
      <c r="X30">
        <v>0</v>
      </c>
      <c r="Y30">
        <f>Y29*(1-$D$2)</f>
        <v>0.08075</v>
      </c>
      <c r="Z30">
        <v>0</v>
      </c>
      <c r="AA30">
        <f>AA29*(1-$D$2)</f>
        <v>0.46834999999999993</v>
      </c>
      <c r="AB30">
        <v>0</v>
      </c>
      <c r="AC30">
        <f>AC29*(1-$D$2)</f>
        <v>0.637925</v>
      </c>
      <c r="AD30">
        <v>0</v>
      </c>
      <c r="AE30">
        <f>AE29*(1-$D$2)</f>
        <v>0.8559499999999999</v>
      </c>
      <c r="AF30">
        <v>0</v>
      </c>
      <c r="AG30">
        <f>AG29*(1-$D$2)</f>
        <v>0.8075</v>
      </c>
      <c r="AH30">
        <v>0</v>
      </c>
      <c r="AI30">
        <f>AI29*(1-$D$2)</f>
        <v>1.009375</v>
      </c>
      <c r="AJ30">
        <v>0</v>
      </c>
      <c r="AK30">
        <f>AK29*(1-$D$2)</f>
        <v>1.2273999999999998</v>
      </c>
      <c r="AL30">
        <v>0</v>
      </c>
      <c r="AM30">
        <f>AM29*(1-$D$2)</f>
        <v>1.9218499999999996</v>
      </c>
      <c r="AN30">
        <v>0</v>
      </c>
      <c r="AO30">
        <f>AO29*(1-$D$2)</f>
        <v>2.3417499999999998</v>
      </c>
      <c r="AP30">
        <v>0</v>
      </c>
      <c r="AQ30">
        <f>AQ29*(1-$D$2)</f>
        <v>2.6163</v>
      </c>
      <c r="AR30">
        <v>0</v>
      </c>
    </row>
    <row r="31" spans="2:44" ht="12.75">
      <c r="B31">
        <f>B32*(1+$D$2)</f>
        <v>0</v>
      </c>
      <c r="C31" s="1">
        <v>0</v>
      </c>
      <c r="D31">
        <f>D32*(1+$D$2)</f>
        <v>0</v>
      </c>
      <c r="F31" s="1">
        <v>0</v>
      </c>
      <c r="G31">
        <f>G32*(1+$D$2)</f>
        <v>0</v>
      </c>
      <c r="H31" s="1">
        <v>0</v>
      </c>
      <c r="I31">
        <f>I32*(1+$D$2)</f>
        <v>0</v>
      </c>
      <c r="J31" s="1">
        <v>0</v>
      </c>
      <c r="K31">
        <f>K32*(1+$D$2)</f>
        <v>0</v>
      </c>
      <c r="L31" s="1">
        <v>0</v>
      </c>
      <c r="M31">
        <f>M32*(1+$D$2)</f>
        <v>0</v>
      </c>
      <c r="N31" s="1">
        <v>0</v>
      </c>
      <c r="O31">
        <f>O32*(1+$D$2)</f>
        <v>0</v>
      </c>
      <c r="P31" s="1">
        <v>0</v>
      </c>
      <c r="Q31">
        <f>Q32*(1+$D$2)</f>
        <v>0</v>
      </c>
      <c r="R31" s="1">
        <v>0</v>
      </c>
      <c r="S31">
        <f>S32*(1+$D$2)</f>
        <v>0</v>
      </c>
      <c r="T31" s="1">
        <v>0</v>
      </c>
      <c r="U31">
        <f>U32*(1+$D$2)</f>
        <v>0</v>
      </c>
      <c r="V31" s="1">
        <v>0</v>
      </c>
      <c r="W31">
        <f>W32*(1+$D$2)</f>
        <v>0.12075</v>
      </c>
      <c r="X31" s="1">
        <v>0</v>
      </c>
      <c r="Y31">
        <f>Y32*(1+$D$2)</f>
        <v>0.12075</v>
      </c>
      <c r="Z31" s="1">
        <v>0</v>
      </c>
      <c r="AA31">
        <f>AA32*(1+$D$2)</f>
        <v>0.12075</v>
      </c>
      <c r="AB31" s="1">
        <v>0</v>
      </c>
      <c r="AC31">
        <f>AC32*(1+$D$2)</f>
        <v>0.12075</v>
      </c>
      <c r="AD31" s="1">
        <v>0</v>
      </c>
      <c r="AE31">
        <f>AE32*(1+$D$2)</f>
        <v>0.12075</v>
      </c>
      <c r="AF31" s="1">
        <v>0</v>
      </c>
      <c r="AG31">
        <f>AG32*(1+$D$2)</f>
        <v>0.12075</v>
      </c>
      <c r="AH31" s="1">
        <v>0</v>
      </c>
      <c r="AI31">
        <f>AI32*(1+$D$2)</f>
        <v>0.12075</v>
      </c>
      <c r="AJ31" s="1">
        <v>0</v>
      </c>
      <c r="AK31">
        <f>AK32*(1+$D$2)</f>
        <v>0.12075</v>
      </c>
      <c r="AL31" s="1">
        <v>0</v>
      </c>
      <c r="AM31">
        <f>AM32*(1+$D$2)</f>
        <v>0.50715</v>
      </c>
      <c r="AN31" s="1">
        <v>0</v>
      </c>
      <c r="AO31">
        <f>AO32*(1+$D$2)</f>
        <v>0.7124249999999999</v>
      </c>
      <c r="AP31" s="1">
        <v>0</v>
      </c>
      <c r="AQ31">
        <f>AQ32*(1+$D$2)</f>
        <v>0.929775</v>
      </c>
      <c r="AR31" s="1">
        <v>0</v>
      </c>
    </row>
    <row r="32" spans="2:44" ht="12.75">
      <c r="B32" s="1">
        <f>B33*(1+$C$2)</f>
        <v>0</v>
      </c>
      <c r="C32" s="1">
        <f>C33*0.1</f>
        <v>0</v>
      </c>
      <c r="D32" s="1">
        <f>D33*(1+$C$2)</f>
        <v>0</v>
      </c>
      <c r="E32" s="1"/>
      <c r="F32" s="1">
        <f>F33*0.1</f>
        <v>0</v>
      </c>
      <c r="G32" s="1">
        <f>G33*(1+$C$2)</f>
        <v>0</v>
      </c>
      <c r="H32" s="1">
        <f>H33*0.1</f>
        <v>0</v>
      </c>
      <c r="I32" s="1">
        <f>I33*(1+$C$2)</f>
        <v>0</v>
      </c>
      <c r="J32" s="1">
        <f>J33*0.1</f>
        <v>0</v>
      </c>
      <c r="K32" s="1">
        <f>K33*(1+$C$2)</f>
        <v>0</v>
      </c>
      <c r="L32" s="1">
        <f>L33*0.1</f>
        <v>0</v>
      </c>
      <c r="M32" s="1">
        <f>M33*(1+$C$2)</f>
        <v>0</v>
      </c>
      <c r="N32" s="1">
        <f>N33*0.1</f>
        <v>0</v>
      </c>
      <c r="O32" s="1">
        <f>O33*(1+$C$2)</f>
        <v>0</v>
      </c>
      <c r="P32" s="1">
        <f>P33*0.1</f>
        <v>0</v>
      </c>
      <c r="Q32" s="1">
        <f>Q33*(1+$C$2)</f>
        <v>0</v>
      </c>
      <c r="R32" s="1">
        <f>R33*0.1</f>
        <v>0</v>
      </c>
      <c r="S32" s="1">
        <f>S33*(1+$C$2)</f>
        <v>0</v>
      </c>
      <c r="T32" s="1">
        <f>T33*0.1</f>
        <v>0</v>
      </c>
      <c r="U32" s="1">
        <f>U33*(1+$C$2)</f>
        <v>0</v>
      </c>
      <c r="V32" s="1">
        <f>V33*0.1</f>
        <v>0</v>
      </c>
      <c r="W32" s="1">
        <f>W33*(1+$C$2)</f>
        <v>0.10500000000000001</v>
      </c>
      <c r="X32" s="1">
        <f>X33*0.1</f>
        <v>0</v>
      </c>
      <c r="Y32" s="1">
        <f>Y33*(1+$C$2)</f>
        <v>0.10500000000000001</v>
      </c>
      <c r="Z32" s="1">
        <f>Z33*0.1</f>
        <v>0</v>
      </c>
      <c r="AA32" s="1">
        <f>AA33*(1+$C$2)</f>
        <v>0.10500000000000001</v>
      </c>
      <c r="AB32" s="1">
        <f>AB33*0.1</f>
        <v>0</v>
      </c>
      <c r="AC32" s="1">
        <f>AC33*(1+$C$2)</f>
        <v>0.10500000000000001</v>
      </c>
      <c r="AD32" s="1">
        <f>AD33*0.1</f>
        <v>0</v>
      </c>
      <c r="AE32" s="1">
        <f>AE33*(1+$C$2)</f>
        <v>0.10500000000000001</v>
      </c>
      <c r="AF32" s="1">
        <f>AF33*0.1</f>
        <v>0</v>
      </c>
      <c r="AG32" s="1">
        <f>AG33*(1+$C$2)</f>
        <v>0.10500000000000001</v>
      </c>
      <c r="AH32" s="1">
        <f>AH33*0.1</f>
        <v>0</v>
      </c>
      <c r="AI32" s="1">
        <f>AI33*(1+$C$2)</f>
        <v>0.10500000000000001</v>
      </c>
      <c r="AJ32" s="1">
        <f>AJ33*0.1</f>
        <v>0</v>
      </c>
      <c r="AK32" s="1">
        <f>AK33*(1+$C$2)</f>
        <v>0.10500000000000001</v>
      </c>
      <c r="AL32" s="1">
        <f>AL33*0.1</f>
        <v>0</v>
      </c>
      <c r="AM32" s="1">
        <f>AM33*(1+$C$2)</f>
        <v>0.441</v>
      </c>
      <c r="AN32" s="1">
        <f>AN33*0.1</f>
        <v>0.1</v>
      </c>
      <c r="AO32" s="1">
        <f>AO33*(1+$C$2)</f>
        <v>0.6194999999999999</v>
      </c>
      <c r="AP32" s="1">
        <f>AP33*0.1</f>
        <v>0.2</v>
      </c>
      <c r="AQ32" s="1">
        <f>AQ33*(1+$C$2)</f>
        <v>0.8085000000000001</v>
      </c>
      <c r="AR32" s="1">
        <f>AR33*0.1</f>
        <v>0.1</v>
      </c>
    </row>
    <row r="33" spans="1:44" s="2" customFormat="1" ht="12.75">
      <c r="A33" s="2" t="s">
        <v>7</v>
      </c>
      <c r="W33" s="2">
        <v>0.1</v>
      </c>
      <c r="X33" s="2">
        <v>0</v>
      </c>
      <c r="Y33" s="2">
        <v>0.1</v>
      </c>
      <c r="Z33" s="2">
        <v>0</v>
      </c>
      <c r="AA33" s="2">
        <v>0.1</v>
      </c>
      <c r="AB33" s="2">
        <v>0</v>
      </c>
      <c r="AC33" s="2">
        <v>0.1</v>
      </c>
      <c r="AD33" s="2">
        <v>0</v>
      </c>
      <c r="AE33" s="2">
        <v>0.1</v>
      </c>
      <c r="AF33" s="2">
        <v>0</v>
      </c>
      <c r="AG33" s="2">
        <v>0.1</v>
      </c>
      <c r="AH33" s="2">
        <v>0</v>
      </c>
      <c r="AI33" s="2">
        <v>0.1</v>
      </c>
      <c r="AJ33" s="2">
        <v>0</v>
      </c>
      <c r="AK33" s="2">
        <v>0.1</v>
      </c>
      <c r="AL33" s="2">
        <v>0</v>
      </c>
      <c r="AM33" s="2">
        <v>0.42</v>
      </c>
      <c r="AN33" s="2">
        <v>1</v>
      </c>
      <c r="AO33" s="2">
        <v>0.59</v>
      </c>
      <c r="AP33" s="2">
        <v>2</v>
      </c>
      <c r="AQ33" s="2">
        <v>0.77</v>
      </c>
      <c r="AR33" s="2">
        <v>1</v>
      </c>
    </row>
    <row r="34" spans="2:44" ht="12.75">
      <c r="B34">
        <f>B33*(1-$C$2)</f>
        <v>0</v>
      </c>
      <c r="C34">
        <f>C33*0.1</f>
        <v>0</v>
      </c>
      <c r="D34">
        <f>D33*(1-$C$2)</f>
        <v>0</v>
      </c>
      <c r="F34">
        <f>F33*0.1</f>
        <v>0</v>
      </c>
      <c r="G34">
        <f>G33*(1-$C$2)</f>
        <v>0</v>
      </c>
      <c r="H34">
        <f>H33*0.1</f>
        <v>0</v>
      </c>
      <c r="I34">
        <f>I33*(1-$C$2)</f>
        <v>0</v>
      </c>
      <c r="J34">
        <f>J33*0.1</f>
        <v>0</v>
      </c>
      <c r="K34">
        <f>K33*(1-$C$2)</f>
        <v>0</v>
      </c>
      <c r="L34">
        <f>L33*0.1</f>
        <v>0</v>
      </c>
      <c r="M34">
        <f>M33*(1-$C$2)</f>
        <v>0</v>
      </c>
      <c r="N34">
        <f>N33*0.1</f>
        <v>0</v>
      </c>
      <c r="O34">
        <f>O33*(1-$C$2)</f>
        <v>0</v>
      </c>
      <c r="P34">
        <f>P33*0.1</f>
        <v>0</v>
      </c>
      <c r="Q34">
        <f>Q33*(1-$C$2)</f>
        <v>0</v>
      </c>
      <c r="R34">
        <f>R33*0.1</f>
        <v>0</v>
      </c>
      <c r="S34">
        <f>S33*(1-$C$2)</f>
        <v>0</v>
      </c>
      <c r="T34">
        <f>T33*0.1</f>
        <v>0</v>
      </c>
      <c r="U34">
        <f>U33*(1-$C$2)</f>
        <v>0</v>
      </c>
      <c r="V34">
        <f>V33*0.1</f>
        <v>0</v>
      </c>
      <c r="W34">
        <f>W33*(1-$C$2)</f>
        <v>0.095</v>
      </c>
      <c r="X34">
        <f>X33*0.1</f>
        <v>0</v>
      </c>
      <c r="Y34">
        <f>Y33*(1-$C$2)</f>
        <v>0.095</v>
      </c>
      <c r="Z34">
        <f>Z33*0.1</f>
        <v>0</v>
      </c>
      <c r="AA34">
        <f>AA33*(1-$C$2)</f>
        <v>0.095</v>
      </c>
      <c r="AB34">
        <f>AB33*0.1</f>
        <v>0</v>
      </c>
      <c r="AC34">
        <f>AC33*(1-$C$2)</f>
        <v>0.095</v>
      </c>
      <c r="AD34">
        <f>AD33*0.1</f>
        <v>0</v>
      </c>
      <c r="AE34">
        <f>AE33*(1-$C$2)</f>
        <v>0.095</v>
      </c>
      <c r="AF34">
        <f>AF33*0.1</f>
        <v>0</v>
      </c>
      <c r="AG34">
        <f>AG33*(1-$C$2)</f>
        <v>0.095</v>
      </c>
      <c r="AH34">
        <f>AH33*0.1</f>
        <v>0</v>
      </c>
      <c r="AI34">
        <f>AI33*(1-$C$2)</f>
        <v>0.095</v>
      </c>
      <c r="AJ34">
        <f>AJ33*0.1</f>
        <v>0</v>
      </c>
      <c r="AK34">
        <f>AK33*(1-$C$2)</f>
        <v>0.095</v>
      </c>
      <c r="AL34">
        <f>AL33*0.1</f>
        <v>0</v>
      </c>
      <c r="AM34">
        <f>AM33*(1-$C$2)</f>
        <v>0.39899999999999997</v>
      </c>
      <c r="AN34">
        <f>AN33*0.1</f>
        <v>0.1</v>
      </c>
      <c r="AO34">
        <f>AO33*(1-$C$2)</f>
        <v>0.5605</v>
      </c>
      <c r="AP34">
        <f>AP33*0.1</f>
        <v>0.2</v>
      </c>
      <c r="AQ34">
        <f>AQ33*(1-$C$2)</f>
        <v>0.7314999999999999</v>
      </c>
      <c r="AR34">
        <f>AR33*0.1</f>
        <v>0.1</v>
      </c>
    </row>
    <row r="35" spans="2:44" ht="12.75">
      <c r="B35">
        <f>B34*(1-$D$2)</f>
        <v>0</v>
      </c>
      <c r="C35">
        <v>0</v>
      </c>
      <c r="D35">
        <f>D34*(1-$D$2)</f>
        <v>0</v>
      </c>
      <c r="F35">
        <v>0</v>
      </c>
      <c r="G35">
        <f>G34*(1-$D$2)</f>
        <v>0</v>
      </c>
      <c r="H35">
        <v>0</v>
      </c>
      <c r="I35">
        <f>I34*(1-$D$2)</f>
        <v>0</v>
      </c>
      <c r="J35">
        <v>0</v>
      </c>
      <c r="K35">
        <f>K34*(1-$D$2)</f>
        <v>0</v>
      </c>
      <c r="L35">
        <v>0</v>
      </c>
      <c r="M35">
        <f>M34*(1-$D$2)</f>
        <v>0</v>
      </c>
      <c r="N35">
        <v>0</v>
      </c>
      <c r="O35">
        <f>O34*(1-$D$2)</f>
        <v>0</v>
      </c>
      <c r="P35">
        <v>0</v>
      </c>
      <c r="Q35">
        <f>Q34*(1-$D$2)</f>
        <v>0</v>
      </c>
      <c r="R35">
        <v>0</v>
      </c>
      <c r="S35">
        <f>S34*(1-$D$2)</f>
        <v>0</v>
      </c>
      <c r="T35">
        <v>0</v>
      </c>
      <c r="U35">
        <f>U34*(1-$D$2)</f>
        <v>0</v>
      </c>
      <c r="V35">
        <v>0</v>
      </c>
      <c r="W35">
        <f>W34*(1-$D$2)</f>
        <v>0.08075</v>
      </c>
      <c r="X35">
        <v>0</v>
      </c>
      <c r="Y35">
        <f>Y34*(1-$D$2)</f>
        <v>0.08075</v>
      </c>
      <c r="Z35">
        <v>0</v>
      </c>
      <c r="AA35">
        <f>AA34*(1-$D$2)</f>
        <v>0.08075</v>
      </c>
      <c r="AB35">
        <v>0</v>
      </c>
      <c r="AC35">
        <f>AC34*(1-$D$2)</f>
        <v>0.08075</v>
      </c>
      <c r="AD35">
        <v>0</v>
      </c>
      <c r="AE35">
        <f>AE34*(1-$D$2)</f>
        <v>0.08075</v>
      </c>
      <c r="AF35">
        <v>0</v>
      </c>
      <c r="AG35">
        <f>AG34*(1-$D$2)</f>
        <v>0.08075</v>
      </c>
      <c r="AH35">
        <v>0</v>
      </c>
      <c r="AI35">
        <f>AI34*(1-$D$2)</f>
        <v>0.08075</v>
      </c>
      <c r="AJ35">
        <v>0</v>
      </c>
      <c r="AK35">
        <f>AK34*(1-$D$2)</f>
        <v>0.08075</v>
      </c>
      <c r="AL35">
        <v>0</v>
      </c>
      <c r="AM35">
        <f>AM34*(1-$D$2)</f>
        <v>0.33914999999999995</v>
      </c>
      <c r="AN35">
        <v>0</v>
      </c>
      <c r="AO35">
        <f>AO34*(1-$D$2)</f>
        <v>0.476425</v>
      </c>
      <c r="AP35">
        <v>0</v>
      </c>
      <c r="AQ35">
        <f>AQ34*(1-$D$2)</f>
        <v>0.621775</v>
      </c>
      <c r="AR35">
        <v>0</v>
      </c>
    </row>
    <row r="36" spans="2:44" ht="12.75">
      <c r="B36">
        <f>B37*(1+$D$2)</f>
        <v>0</v>
      </c>
      <c r="C36" s="1">
        <v>0</v>
      </c>
      <c r="D36">
        <f>D37*(1+$D$2)</f>
        <v>0</v>
      </c>
      <c r="F36" s="1">
        <v>0</v>
      </c>
      <c r="G36">
        <f>G37*(1+$D$2)</f>
        <v>0</v>
      </c>
      <c r="H36" s="1">
        <v>0</v>
      </c>
      <c r="I36">
        <f>I37*(1+$D$2)</f>
        <v>0</v>
      </c>
      <c r="J36" s="1">
        <v>0</v>
      </c>
      <c r="K36">
        <f>K37*(1+$D$2)</f>
        <v>0</v>
      </c>
      <c r="L36" s="1">
        <v>0</v>
      </c>
      <c r="M36">
        <f>M37*(1+$D$2)</f>
        <v>0</v>
      </c>
      <c r="N36" s="1">
        <v>0</v>
      </c>
      <c r="O36">
        <f>O37*(1+$D$2)</f>
        <v>0</v>
      </c>
      <c r="P36" s="1">
        <v>0</v>
      </c>
      <c r="Q36">
        <f>Q37*(1+$D$2)</f>
        <v>0</v>
      </c>
      <c r="R36" s="1">
        <v>0</v>
      </c>
      <c r="S36">
        <f>S37*(1+$D$2)</f>
        <v>0</v>
      </c>
      <c r="T36" s="1">
        <v>0</v>
      </c>
      <c r="U36">
        <f>U37*(1+$D$2)</f>
        <v>0</v>
      </c>
      <c r="V36" s="1">
        <v>0</v>
      </c>
      <c r="W36">
        <f>W37*(1+$D$2)</f>
        <v>0.12075</v>
      </c>
      <c r="X36" s="1">
        <v>0</v>
      </c>
      <c r="Y36">
        <f>Y37*(1+$D$2)</f>
        <v>0.12075</v>
      </c>
      <c r="Z36" s="1">
        <v>0</v>
      </c>
      <c r="AA36">
        <f>AA37*(1+$D$2)</f>
        <v>0.12075</v>
      </c>
      <c r="AB36" s="1">
        <v>0</v>
      </c>
      <c r="AC36">
        <f>AC37*(1+$D$2)</f>
        <v>0.12075</v>
      </c>
      <c r="AD36" s="1">
        <v>0</v>
      </c>
      <c r="AE36">
        <f>AE37*(1+$D$2)</f>
        <v>0.12075</v>
      </c>
      <c r="AF36" s="1">
        <v>0</v>
      </c>
      <c r="AG36">
        <f>AG37*(1+$D$2)</f>
        <v>0.12075</v>
      </c>
      <c r="AH36" s="1">
        <v>0</v>
      </c>
      <c r="AI36">
        <f>AI37*(1+$D$2)</f>
        <v>0.12075</v>
      </c>
      <c r="AJ36" s="1">
        <v>0</v>
      </c>
      <c r="AK36">
        <f>AK37*(1+$D$2)</f>
        <v>0.12075</v>
      </c>
      <c r="AL36" s="1">
        <v>0</v>
      </c>
      <c r="AM36">
        <f>AM37*(1+$D$2)</f>
        <v>0.12075</v>
      </c>
      <c r="AN36" s="1">
        <v>0</v>
      </c>
      <c r="AO36">
        <f>AO37*(1+$D$2)</f>
        <v>0.12075</v>
      </c>
      <c r="AP36" s="1">
        <v>0</v>
      </c>
      <c r="AQ36">
        <f>AQ37*(1+$D$2)</f>
        <v>0.7607250000000001</v>
      </c>
      <c r="AR36" s="1">
        <v>0</v>
      </c>
    </row>
    <row r="37" spans="2:44" ht="12.75">
      <c r="B37" s="1">
        <f>B38*(1+$C$2)</f>
        <v>0</v>
      </c>
      <c r="C37" s="1">
        <f>C38*0.1</f>
        <v>0</v>
      </c>
      <c r="D37" s="1">
        <f>D38*(1+$C$2)</f>
        <v>0</v>
      </c>
      <c r="E37" s="1"/>
      <c r="F37" s="1">
        <f>F38*0.1</f>
        <v>0</v>
      </c>
      <c r="G37" s="1">
        <f>G38*(1+$C$2)</f>
        <v>0</v>
      </c>
      <c r="H37" s="1">
        <f>H38*0.1</f>
        <v>0</v>
      </c>
      <c r="I37" s="1">
        <f>I38*(1+$C$2)</f>
        <v>0</v>
      </c>
      <c r="J37" s="1">
        <f>J38*0.1</f>
        <v>0</v>
      </c>
      <c r="K37" s="1">
        <f>K38*(1+$C$2)</f>
        <v>0</v>
      </c>
      <c r="L37" s="1">
        <f>L38*0.1</f>
        <v>0</v>
      </c>
      <c r="M37" s="1">
        <f>M38*(1+$C$2)</f>
        <v>0</v>
      </c>
      <c r="N37" s="1">
        <f>N38*0.1</f>
        <v>0</v>
      </c>
      <c r="O37" s="1">
        <f>O38*(1+$C$2)</f>
        <v>0</v>
      </c>
      <c r="P37" s="1">
        <f>P38*0.1</f>
        <v>0</v>
      </c>
      <c r="Q37" s="1">
        <f>Q38*(1+$C$2)</f>
        <v>0</v>
      </c>
      <c r="R37" s="1">
        <f>R38*0.1</f>
        <v>0</v>
      </c>
      <c r="S37" s="1">
        <f>S38*(1+$C$2)</f>
        <v>0</v>
      </c>
      <c r="T37" s="1">
        <f>T38*0.1</f>
        <v>0</v>
      </c>
      <c r="U37" s="1">
        <f>U38*(1+$C$2)</f>
        <v>0</v>
      </c>
      <c r="V37" s="1">
        <f>V38*0.1</f>
        <v>0</v>
      </c>
      <c r="W37" s="1">
        <f>W38*(1+$C$2)</f>
        <v>0.10500000000000001</v>
      </c>
      <c r="X37" s="1">
        <f>X38*0.1</f>
        <v>0</v>
      </c>
      <c r="Y37" s="1">
        <f>Y38*(1+$C$2)</f>
        <v>0.10500000000000001</v>
      </c>
      <c r="Z37" s="1">
        <f>Z38*0.1</f>
        <v>0</v>
      </c>
      <c r="AA37" s="1">
        <f>AA38*(1+$C$2)</f>
        <v>0.10500000000000001</v>
      </c>
      <c r="AB37" s="1">
        <f>AB38*0.1</f>
        <v>0</v>
      </c>
      <c r="AC37" s="1">
        <f>AC38*(1+$C$2)</f>
        <v>0.10500000000000001</v>
      </c>
      <c r="AD37" s="1">
        <f>AD38*0.1</f>
        <v>0</v>
      </c>
      <c r="AE37" s="1">
        <f>AE38*(1+$C$2)</f>
        <v>0.10500000000000001</v>
      </c>
      <c r="AF37" s="1">
        <f>AF38*0.1</f>
        <v>0</v>
      </c>
      <c r="AG37" s="1">
        <f>AG38*(1+$C$2)</f>
        <v>0.10500000000000001</v>
      </c>
      <c r="AH37" s="1">
        <f>AH38*0.1</f>
        <v>0</v>
      </c>
      <c r="AI37" s="1">
        <f>AI38*(1+$C$2)</f>
        <v>0.10500000000000001</v>
      </c>
      <c r="AJ37" s="1">
        <f>AJ38*0.1</f>
        <v>0</v>
      </c>
      <c r="AK37" s="1">
        <f>AK38*(1+$C$2)</f>
        <v>0.10500000000000001</v>
      </c>
      <c r="AL37" s="1">
        <f>AL38*0.1</f>
        <v>0</v>
      </c>
      <c r="AM37" s="1">
        <f>AM38*(1+$C$2)</f>
        <v>0.10500000000000001</v>
      </c>
      <c r="AN37" s="1">
        <f>AN38*0.1</f>
        <v>0</v>
      </c>
      <c r="AO37" s="1">
        <f>AO38*(1+$C$2)</f>
        <v>0.10500000000000001</v>
      </c>
      <c r="AP37" s="1">
        <f>AP38*0.1</f>
        <v>0</v>
      </c>
      <c r="AQ37" s="1">
        <f>AQ38*(1+$C$2)</f>
        <v>0.6615000000000001</v>
      </c>
      <c r="AR37" s="1">
        <f>AR38*0.1</f>
        <v>0.2</v>
      </c>
    </row>
    <row r="38" spans="1:44" s="2" customFormat="1" ht="12.75">
      <c r="A38" s="2" t="s">
        <v>29</v>
      </c>
      <c r="W38" s="2">
        <v>0.1</v>
      </c>
      <c r="X38" s="2">
        <v>0</v>
      </c>
      <c r="Y38" s="2">
        <v>0.1</v>
      </c>
      <c r="Z38" s="2">
        <v>0</v>
      </c>
      <c r="AA38" s="2">
        <v>0.1</v>
      </c>
      <c r="AB38" s="2">
        <v>0</v>
      </c>
      <c r="AC38" s="2">
        <v>0.1</v>
      </c>
      <c r="AD38" s="2">
        <v>0</v>
      </c>
      <c r="AE38" s="2">
        <v>0.1</v>
      </c>
      <c r="AF38" s="2">
        <v>0</v>
      </c>
      <c r="AG38" s="2">
        <v>0.1</v>
      </c>
      <c r="AH38" s="2">
        <v>0</v>
      </c>
      <c r="AI38" s="2">
        <v>0.1</v>
      </c>
      <c r="AJ38" s="2">
        <v>0</v>
      </c>
      <c r="AK38" s="2">
        <v>0.1</v>
      </c>
      <c r="AL38" s="2">
        <v>0</v>
      </c>
      <c r="AM38" s="2">
        <v>0.1</v>
      </c>
      <c r="AN38" s="2">
        <v>0</v>
      </c>
      <c r="AO38" s="2">
        <v>0.1</v>
      </c>
      <c r="AP38" s="2">
        <v>0</v>
      </c>
      <c r="AQ38" s="2">
        <v>0.63</v>
      </c>
      <c r="AR38" s="2">
        <v>2</v>
      </c>
    </row>
    <row r="39" spans="2:44" ht="12.75">
      <c r="B39">
        <f>B38*(1-$C$2)</f>
        <v>0</v>
      </c>
      <c r="C39">
        <f>C38*0.1</f>
        <v>0</v>
      </c>
      <c r="D39">
        <f>D38*(1-$C$2)</f>
        <v>0</v>
      </c>
      <c r="F39">
        <f>F38*0.1</f>
        <v>0</v>
      </c>
      <c r="G39">
        <f>G38*(1-$C$2)</f>
        <v>0</v>
      </c>
      <c r="H39">
        <f>H38*0.1</f>
        <v>0</v>
      </c>
      <c r="I39">
        <f>I38*(1-$C$2)</f>
        <v>0</v>
      </c>
      <c r="J39">
        <f>J38*0.1</f>
        <v>0</v>
      </c>
      <c r="K39">
        <f>K38*(1-$C$2)</f>
        <v>0</v>
      </c>
      <c r="L39">
        <f>L38*0.1</f>
        <v>0</v>
      </c>
      <c r="M39">
        <f>M38*(1-$C$2)</f>
        <v>0</v>
      </c>
      <c r="N39">
        <f>N38*0.1</f>
        <v>0</v>
      </c>
      <c r="O39">
        <f>O38*(1-$C$2)</f>
        <v>0</v>
      </c>
      <c r="P39">
        <f>P38*0.1</f>
        <v>0</v>
      </c>
      <c r="Q39">
        <f>Q38*(1-$C$2)</f>
        <v>0</v>
      </c>
      <c r="R39">
        <f>R38*0.1</f>
        <v>0</v>
      </c>
      <c r="S39">
        <f>S38*(1-$C$2)</f>
        <v>0</v>
      </c>
      <c r="T39">
        <f>T38*0.1</f>
        <v>0</v>
      </c>
      <c r="U39">
        <f>U38*(1-$C$2)</f>
        <v>0</v>
      </c>
      <c r="V39">
        <f>V38*0.1</f>
        <v>0</v>
      </c>
      <c r="W39">
        <f>W38*(1-$C$2)</f>
        <v>0.095</v>
      </c>
      <c r="X39">
        <f>X38*0.1</f>
        <v>0</v>
      </c>
      <c r="Y39">
        <f>Y38*(1-$C$2)</f>
        <v>0.095</v>
      </c>
      <c r="Z39">
        <f>Z38*0.1</f>
        <v>0</v>
      </c>
      <c r="AA39">
        <f>AA38*(1-$C$2)</f>
        <v>0.095</v>
      </c>
      <c r="AB39">
        <f>AB38*0.1</f>
        <v>0</v>
      </c>
      <c r="AC39">
        <f>AC38*(1-$C$2)</f>
        <v>0.095</v>
      </c>
      <c r="AD39">
        <f>AD38*0.1</f>
        <v>0</v>
      </c>
      <c r="AE39">
        <f>AE38*(1-$C$2)</f>
        <v>0.095</v>
      </c>
      <c r="AF39">
        <f>AF38*0.1</f>
        <v>0</v>
      </c>
      <c r="AG39">
        <f>AG38*(1-$C$2)</f>
        <v>0.095</v>
      </c>
      <c r="AH39">
        <f>AH38*0.1</f>
        <v>0</v>
      </c>
      <c r="AI39">
        <f>AI38*(1-$C$2)</f>
        <v>0.095</v>
      </c>
      <c r="AJ39">
        <f>AJ38*0.1</f>
        <v>0</v>
      </c>
      <c r="AK39">
        <f>AK38*(1-$C$2)</f>
        <v>0.095</v>
      </c>
      <c r="AL39">
        <f>AL38*0.1</f>
        <v>0</v>
      </c>
      <c r="AM39">
        <f>AM38*(1-$C$2)</f>
        <v>0.095</v>
      </c>
      <c r="AN39">
        <f>AN38*0.1</f>
        <v>0</v>
      </c>
      <c r="AO39">
        <f>AO38*(1-$C$2)</f>
        <v>0.095</v>
      </c>
      <c r="AP39">
        <f>AP38*0.1</f>
        <v>0</v>
      </c>
      <c r="AQ39">
        <f>AQ38*(1-$C$2)</f>
        <v>0.5984999999999999</v>
      </c>
      <c r="AR39">
        <f>AR38*0.1</f>
        <v>0.2</v>
      </c>
    </row>
    <row r="40" spans="2:44" ht="12.75">
      <c r="B40">
        <f>B39*(1-$D$2)</f>
        <v>0</v>
      </c>
      <c r="C40">
        <v>0</v>
      </c>
      <c r="D40">
        <f>D39*(1-$D$2)</f>
        <v>0</v>
      </c>
      <c r="F40">
        <v>0</v>
      </c>
      <c r="G40">
        <f>G39*(1-$D$2)</f>
        <v>0</v>
      </c>
      <c r="H40">
        <v>0</v>
      </c>
      <c r="I40">
        <f>I39*(1-$D$2)</f>
        <v>0</v>
      </c>
      <c r="J40">
        <v>0</v>
      </c>
      <c r="K40">
        <f>K39*(1-$D$2)</f>
        <v>0</v>
      </c>
      <c r="L40">
        <v>0</v>
      </c>
      <c r="M40">
        <f>M39*(1-$D$2)</f>
        <v>0</v>
      </c>
      <c r="N40">
        <v>0</v>
      </c>
      <c r="O40">
        <f>O39*(1-$D$2)</f>
        <v>0</v>
      </c>
      <c r="P40">
        <v>0</v>
      </c>
      <c r="Q40">
        <f>Q39*(1-$D$2)</f>
        <v>0</v>
      </c>
      <c r="R40">
        <v>0</v>
      </c>
      <c r="S40">
        <f>S39*(1-$D$2)</f>
        <v>0</v>
      </c>
      <c r="T40">
        <v>0</v>
      </c>
      <c r="U40">
        <f>U39*(1-$D$2)</f>
        <v>0</v>
      </c>
      <c r="V40">
        <v>0</v>
      </c>
      <c r="W40">
        <f>W39*(1-$D$2)</f>
        <v>0.08075</v>
      </c>
      <c r="X40">
        <v>0</v>
      </c>
      <c r="Y40">
        <f>Y39*(1-$D$2)</f>
        <v>0.08075</v>
      </c>
      <c r="Z40">
        <v>0</v>
      </c>
      <c r="AA40">
        <f>AA39*(1-$D$2)</f>
        <v>0.08075</v>
      </c>
      <c r="AB40">
        <v>0</v>
      </c>
      <c r="AC40">
        <f>AC39*(1-$D$2)</f>
        <v>0.08075</v>
      </c>
      <c r="AD40">
        <v>0</v>
      </c>
      <c r="AE40">
        <f>AE39*(1-$D$2)</f>
        <v>0.08075</v>
      </c>
      <c r="AF40">
        <v>0</v>
      </c>
      <c r="AG40">
        <f>AG39*(1-$D$2)</f>
        <v>0.08075</v>
      </c>
      <c r="AH40">
        <v>0</v>
      </c>
      <c r="AI40">
        <f>AI39*(1-$D$2)</f>
        <v>0.08075</v>
      </c>
      <c r="AJ40">
        <v>0</v>
      </c>
      <c r="AK40">
        <f>AK39*(1-$D$2)</f>
        <v>0.08075</v>
      </c>
      <c r="AL40">
        <v>0</v>
      </c>
      <c r="AM40">
        <f>AM39*(1-$D$2)</f>
        <v>0.08075</v>
      </c>
      <c r="AN40">
        <v>0</v>
      </c>
      <c r="AO40">
        <f>AO39*(1-$D$2)</f>
        <v>0.08075</v>
      </c>
      <c r="AP40">
        <v>0</v>
      </c>
      <c r="AQ40">
        <f>AQ39*(1-$D$2)</f>
        <v>0.5087249999999999</v>
      </c>
      <c r="AR40">
        <v>0</v>
      </c>
    </row>
    <row r="41" spans="23:44" ht="12.75">
      <c r="W41">
        <v>0.1</v>
      </c>
      <c r="X41">
        <v>0</v>
      </c>
      <c r="Y41">
        <v>0.1</v>
      </c>
      <c r="Z41">
        <v>0</v>
      </c>
      <c r="AA41">
        <v>0.1</v>
      </c>
      <c r="AB41">
        <v>0</v>
      </c>
      <c r="AC41">
        <v>0.1</v>
      </c>
      <c r="AD41">
        <v>0</v>
      </c>
      <c r="AE41">
        <v>0.1</v>
      </c>
      <c r="AF41">
        <v>0</v>
      </c>
      <c r="AG41">
        <v>0.1</v>
      </c>
      <c r="AH41">
        <v>0</v>
      </c>
      <c r="AI41">
        <v>0.1</v>
      </c>
      <c r="AJ41">
        <v>0</v>
      </c>
      <c r="AK41">
        <v>0.1</v>
      </c>
      <c r="AL41">
        <v>0</v>
      </c>
      <c r="AM41">
        <v>0.1</v>
      </c>
      <c r="AN41">
        <v>0</v>
      </c>
      <c r="AO41">
        <v>0.1</v>
      </c>
      <c r="AP41">
        <v>0</v>
      </c>
      <c r="AQ41">
        <v>0.1</v>
      </c>
      <c r="AR41">
        <v>0</v>
      </c>
    </row>
    <row r="42" spans="2:13" ht="12.75">
      <c r="B42" t="str">
        <f>VLOOKUP(B43,A46:B66,2)</f>
        <v>Chlorine</v>
      </c>
      <c r="K42" t="str">
        <f>VLOOKUP(K43,J46:K67,2)</f>
        <v>Argon</v>
      </c>
      <c r="M42" t="str">
        <f>IF(K42="None","",K42)</f>
        <v>Argon</v>
      </c>
    </row>
    <row r="43" spans="2:12" ht="12.75">
      <c r="B43">
        <v>17</v>
      </c>
      <c r="C43">
        <f>B43+0.5</f>
        <v>17.5</v>
      </c>
      <c r="K43">
        <v>19</v>
      </c>
      <c r="L43">
        <f>K43+0.5</f>
        <v>19.5</v>
      </c>
    </row>
    <row r="44" spans="11:12" ht="12.75">
      <c r="K44">
        <f>K43-1</f>
        <v>18</v>
      </c>
      <c r="L44">
        <f>L43-1</f>
        <v>18.5</v>
      </c>
    </row>
    <row r="46" spans="1:16" ht="12.75">
      <c r="A46">
        <v>1</v>
      </c>
      <c r="B46" t="s">
        <v>9</v>
      </c>
      <c r="C46">
        <v>2</v>
      </c>
      <c r="D46">
        <f>HLOOKUP($B$43,$B$5:$AR$41,$C46)</f>
        <v>329.64750000000004</v>
      </c>
      <c r="E46">
        <f>IF(D46=0,0.1,D46)</f>
        <v>329.64750000000004</v>
      </c>
      <c r="F46">
        <f>HLOOKUP($C$43,$B$5:$AR$41,$C46)</f>
        <v>0</v>
      </c>
      <c r="J46">
        <v>1</v>
      </c>
      <c r="K46" t="s">
        <v>32</v>
      </c>
      <c r="L46">
        <v>2</v>
      </c>
      <c r="M46">
        <f>HLOOKUP($K$44,$B$5:$AR$41,$L46)</f>
        <v>373.11749999999995</v>
      </c>
      <c r="N46">
        <f>IF(M46=0,0.1,M46)</f>
        <v>373.11749999999995</v>
      </c>
      <c r="O46">
        <f>HLOOKUP($L$44,$B$5:$AR$41,$L46)</f>
        <v>0</v>
      </c>
      <c r="P46">
        <f>IF($K$43=1,-10,O46)</f>
        <v>0</v>
      </c>
    </row>
    <row r="47" spans="1:16" ht="12.75">
      <c r="A47">
        <f>A46+1</f>
        <v>2</v>
      </c>
      <c r="B47" t="s">
        <v>10</v>
      </c>
      <c r="C47">
        <f>C46+1</f>
        <v>3</v>
      </c>
      <c r="D47">
        <f aca="true" t="shared" si="1" ref="D47:D81">HLOOKUP($B$43,$B$5:$AR$41,$C47)</f>
        <v>286.65000000000003</v>
      </c>
      <c r="E47">
        <f aca="true" t="shared" si="2" ref="E47:E81">IF(D47=0,0.1,D47)</f>
        <v>286.65000000000003</v>
      </c>
      <c r="F47">
        <f aca="true" t="shared" si="3" ref="F47:F81">HLOOKUP($C$43,$B$5:$AR$41,$C47)</f>
        <v>0.2</v>
      </c>
      <c r="J47">
        <f>J46+1</f>
        <v>2</v>
      </c>
      <c r="K47" t="s">
        <v>9</v>
      </c>
      <c r="L47">
        <f>L46+1</f>
        <v>3</v>
      </c>
      <c r="M47">
        <f aca="true" t="shared" si="4" ref="M47:M81">HLOOKUP($K$44,$B$5:$AR$41,$L47)</f>
        <v>324.45</v>
      </c>
      <c r="N47">
        <f aca="true" t="shared" si="5" ref="N47:N81">IF(M47=0,0.1,M47)</f>
        <v>324.45</v>
      </c>
      <c r="O47">
        <f aca="true" t="shared" si="6" ref="O47:O81">HLOOKUP($L$44,$B$5:$AR$41,$L47)</f>
        <v>0.2</v>
      </c>
      <c r="P47">
        <f aca="true" t="shared" si="7" ref="P47:P81">IF($K$43=1,-10,O47)</f>
        <v>0.2</v>
      </c>
    </row>
    <row r="48" spans="1:16" ht="12.75">
      <c r="A48">
        <f aca="true" t="shared" si="8" ref="A48:A66">A47+1</f>
        <v>3</v>
      </c>
      <c r="B48" t="s">
        <v>11</v>
      </c>
      <c r="C48">
        <f aca="true" t="shared" si="9" ref="C48:C81">C47+1</f>
        <v>4</v>
      </c>
      <c r="D48">
        <f t="shared" si="1"/>
        <v>273</v>
      </c>
      <c r="E48">
        <f t="shared" si="2"/>
        <v>273</v>
      </c>
      <c r="F48">
        <f t="shared" si="3"/>
        <v>2</v>
      </c>
      <c r="J48">
        <f>J47+1</f>
        <v>3</v>
      </c>
      <c r="K48" t="s">
        <v>10</v>
      </c>
      <c r="L48">
        <f aca="true" t="shared" si="10" ref="L48:L81">L47+1</f>
        <v>4</v>
      </c>
      <c r="M48">
        <f t="shared" si="4"/>
        <v>309</v>
      </c>
      <c r="N48">
        <f t="shared" si="5"/>
        <v>309</v>
      </c>
      <c r="O48">
        <f t="shared" si="6"/>
        <v>2</v>
      </c>
      <c r="P48">
        <f t="shared" si="7"/>
        <v>2</v>
      </c>
    </row>
    <row r="49" spans="1:16" ht="12.75">
      <c r="A49">
        <f t="shared" si="8"/>
        <v>4</v>
      </c>
      <c r="B49" t="s">
        <v>12</v>
      </c>
      <c r="C49">
        <f t="shared" si="9"/>
        <v>5</v>
      </c>
      <c r="D49">
        <f t="shared" si="1"/>
        <v>259.34999999999997</v>
      </c>
      <c r="E49">
        <f t="shared" si="2"/>
        <v>259.34999999999997</v>
      </c>
      <c r="F49">
        <f t="shared" si="3"/>
        <v>0.2</v>
      </c>
      <c r="J49">
        <f aca="true" t="shared" si="11" ref="J49:J67">J48+1</f>
        <v>4</v>
      </c>
      <c r="K49" t="s">
        <v>11</v>
      </c>
      <c r="L49">
        <f t="shared" si="10"/>
        <v>5</v>
      </c>
      <c r="M49">
        <f t="shared" si="4"/>
        <v>293.55</v>
      </c>
      <c r="N49">
        <f t="shared" si="5"/>
        <v>293.55</v>
      </c>
      <c r="O49">
        <f t="shared" si="6"/>
        <v>0.2</v>
      </c>
      <c r="P49">
        <f t="shared" si="7"/>
        <v>0.2</v>
      </c>
    </row>
    <row r="50" spans="1:16" ht="12.75">
      <c r="A50">
        <f t="shared" si="8"/>
        <v>5</v>
      </c>
      <c r="B50" t="s">
        <v>13</v>
      </c>
      <c r="C50">
        <f t="shared" si="9"/>
        <v>6</v>
      </c>
      <c r="D50">
        <f t="shared" si="1"/>
        <v>220.44749999999996</v>
      </c>
      <c r="E50">
        <f t="shared" si="2"/>
        <v>220.44749999999996</v>
      </c>
      <c r="F50">
        <f t="shared" si="3"/>
        <v>0</v>
      </c>
      <c r="J50">
        <f t="shared" si="11"/>
        <v>5</v>
      </c>
      <c r="K50" t="s">
        <v>12</v>
      </c>
      <c r="L50">
        <f t="shared" si="10"/>
        <v>6</v>
      </c>
      <c r="M50">
        <f t="shared" si="4"/>
        <v>249.5175</v>
      </c>
      <c r="N50">
        <f t="shared" si="5"/>
        <v>249.5175</v>
      </c>
      <c r="O50">
        <f t="shared" si="6"/>
        <v>0</v>
      </c>
      <c r="P50">
        <f t="shared" si="7"/>
        <v>0</v>
      </c>
    </row>
    <row r="51" spans="1:16" ht="12.75">
      <c r="A51">
        <f t="shared" si="8"/>
        <v>6</v>
      </c>
      <c r="B51" t="s">
        <v>14</v>
      </c>
      <c r="C51">
        <f t="shared" si="9"/>
        <v>7</v>
      </c>
      <c r="D51">
        <f t="shared" si="1"/>
        <v>32.361</v>
      </c>
      <c r="E51">
        <f t="shared" si="2"/>
        <v>32.361</v>
      </c>
      <c r="F51">
        <f t="shared" si="3"/>
        <v>0</v>
      </c>
      <c r="J51">
        <f t="shared" si="11"/>
        <v>6</v>
      </c>
      <c r="K51" t="s">
        <v>13</v>
      </c>
      <c r="L51">
        <f t="shared" si="10"/>
        <v>7</v>
      </c>
      <c r="M51">
        <f t="shared" si="4"/>
        <v>38.03625</v>
      </c>
      <c r="N51">
        <f t="shared" si="5"/>
        <v>38.03625</v>
      </c>
      <c r="O51">
        <f t="shared" si="6"/>
        <v>0</v>
      </c>
      <c r="P51">
        <f t="shared" si="7"/>
        <v>0</v>
      </c>
    </row>
    <row r="52" spans="1:16" ht="12.75">
      <c r="A52">
        <f t="shared" si="8"/>
        <v>7</v>
      </c>
      <c r="B52" t="s">
        <v>15</v>
      </c>
      <c r="C52">
        <f t="shared" si="9"/>
        <v>8</v>
      </c>
      <c r="D52">
        <f t="shared" si="1"/>
        <v>28.14</v>
      </c>
      <c r="E52">
        <f t="shared" si="2"/>
        <v>28.14</v>
      </c>
      <c r="F52">
        <f t="shared" si="3"/>
        <v>0.2</v>
      </c>
      <c r="J52">
        <f t="shared" si="11"/>
        <v>7</v>
      </c>
      <c r="K52" t="s">
        <v>14</v>
      </c>
      <c r="L52">
        <f t="shared" si="10"/>
        <v>8</v>
      </c>
      <c r="M52">
        <f t="shared" si="4"/>
        <v>33.075</v>
      </c>
      <c r="N52">
        <f t="shared" si="5"/>
        <v>33.075</v>
      </c>
      <c r="O52">
        <f t="shared" si="6"/>
        <v>0.2</v>
      </c>
      <c r="P52">
        <f t="shared" si="7"/>
        <v>0.2</v>
      </c>
    </row>
    <row r="53" spans="1:16" ht="12.75">
      <c r="A53">
        <f t="shared" si="8"/>
        <v>8</v>
      </c>
      <c r="B53" t="s">
        <v>8</v>
      </c>
      <c r="C53">
        <f t="shared" si="9"/>
        <v>9</v>
      </c>
      <c r="D53">
        <f t="shared" si="1"/>
        <v>26.8</v>
      </c>
      <c r="E53">
        <f t="shared" si="2"/>
        <v>26.8</v>
      </c>
      <c r="F53">
        <f t="shared" si="3"/>
        <v>2</v>
      </c>
      <c r="J53">
        <f t="shared" si="11"/>
        <v>8</v>
      </c>
      <c r="K53" t="s">
        <v>15</v>
      </c>
      <c r="L53">
        <f t="shared" si="10"/>
        <v>9</v>
      </c>
      <c r="M53">
        <f t="shared" si="4"/>
        <v>31.5</v>
      </c>
      <c r="N53">
        <f t="shared" si="5"/>
        <v>31.5</v>
      </c>
      <c r="O53">
        <f t="shared" si="6"/>
        <v>2</v>
      </c>
      <c r="P53">
        <f t="shared" si="7"/>
        <v>2</v>
      </c>
    </row>
    <row r="54" spans="1:16" ht="12.75">
      <c r="A54">
        <f t="shared" si="8"/>
        <v>9</v>
      </c>
      <c r="B54" t="s">
        <v>16</v>
      </c>
      <c r="C54">
        <f t="shared" si="9"/>
        <v>10</v>
      </c>
      <c r="D54">
        <f t="shared" si="1"/>
        <v>25.46</v>
      </c>
      <c r="E54">
        <f t="shared" si="2"/>
        <v>25.46</v>
      </c>
      <c r="F54">
        <f t="shared" si="3"/>
        <v>0.2</v>
      </c>
      <c r="J54">
        <f t="shared" si="11"/>
        <v>9</v>
      </c>
      <c r="K54" t="s">
        <v>8</v>
      </c>
      <c r="L54">
        <f t="shared" si="10"/>
        <v>10</v>
      </c>
      <c r="M54">
        <f t="shared" si="4"/>
        <v>29.924999999999997</v>
      </c>
      <c r="N54">
        <f t="shared" si="5"/>
        <v>29.924999999999997</v>
      </c>
      <c r="O54">
        <f t="shared" si="6"/>
        <v>0.2</v>
      </c>
      <c r="P54">
        <f t="shared" si="7"/>
        <v>0.2</v>
      </c>
    </row>
    <row r="55" spans="1:16" ht="12.75">
      <c r="A55">
        <f t="shared" si="8"/>
        <v>10</v>
      </c>
      <c r="B55" t="s">
        <v>17</v>
      </c>
      <c r="C55">
        <f t="shared" si="9"/>
        <v>11</v>
      </c>
      <c r="D55">
        <f t="shared" si="1"/>
        <v>21.641000000000002</v>
      </c>
      <c r="E55">
        <f t="shared" si="2"/>
        <v>21.641000000000002</v>
      </c>
      <c r="F55">
        <f t="shared" si="3"/>
        <v>0</v>
      </c>
      <c r="J55">
        <f t="shared" si="11"/>
        <v>10</v>
      </c>
      <c r="K55" t="s">
        <v>16</v>
      </c>
      <c r="L55">
        <f t="shared" si="10"/>
        <v>11</v>
      </c>
      <c r="M55">
        <f t="shared" si="4"/>
        <v>25.436249999999998</v>
      </c>
      <c r="N55">
        <f t="shared" si="5"/>
        <v>25.436249999999998</v>
      </c>
      <c r="O55">
        <f t="shared" si="6"/>
        <v>0</v>
      </c>
      <c r="P55">
        <f t="shared" si="7"/>
        <v>0</v>
      </c>
    </row>
    <row r="56" spans="1:16" ht="12.75">
      <c r="A56">
        <f t="shared" si="8"/>
        <v>11</v>
      </c>
      <c r="B56" t="s">
        <v>18</v>
      </c>
      <c r="C56">
        <f t="shared" si="9"/>
        <v>12</v>
      </c>
      <c r="D56">
        <f t="shared" si="1"/>
        <v>24.3915</v>
      </c>
      <c r="E56">
        <f t="shared" si="2"/>
        <v>24.3915</v>
      </c>
      <c r="F56">
        <f t="shared" si="3"/>
        <v>0</v>
      </c>
      <c r="J56">
        <f t="shared" si="11"/>
        <v>11</v>
      </c>
      <c r="K56" t="s">
        <v>17</v>
      </c>
      <c r="L56">
        <f t="shared" si="10"/>
        <v>12</v>
      </c>
      <c r="M56">
        <f t="shared" si="4"/>
        <v>29.10075</v>
      </c>
      <c r="N56">
        <f t="shared" si="5"/>
        <v>29.10075</v>
      </c>
      <c r="O56">
        <f t="shared" si="6"/>
        <v>0</v>
      </c>
      <c r="P56">
        <f t="shared" si="7"/>
        <v>0</v>
      </c>
    </row>
    <row r="57" spans="1:16" ht="12.75">
      <c r="A57">
        <f t="shared" si="8"/>
        <v>12</v>
      </c>
      <c r="B57" t="s">
        <v>19</v>
      </c>
      <c r="C57">
        <f t="shared" si="9"/>
        <v>13</v>
      </c>
      <c r="D57">
        <f t="shared" si="1"/>
        <v>21.21</v>
      </c>
      <c r="E57">
        <f t="shared" si="2"/>
        <v>21.21</v>
      </c>
      <c r="F57">
        <f t="shared" si="3"/>
        <v>0.6000000000000001</v>
      </c>
      <c r="J57">
        <f t="shared" si="11"/>
        <v>12</v>
      </c>
      <c r="K57" t="s">
        <v>18</v>
      </c>
      <c r="L57">
        <f t="shared" si="10"/>
        <v>13</v>
      </c>
      <c r="M57">
        <f t="shared" si="4"/>
        <v>25.305000000000003</v>
      </c>
      <c r="N57">
        <f t="shared" si="5"/>
        <v>25.305000000000003</v>
      </c>
      <c r="O57">
        <f t="shared" si="6"/>
        <v>0.6000000000000001</v>
      </c>
      <c r="P57">
        <f t="shared" si="7"/>
        <v>0.6000000000000001</v>
      </c>
    </row>
    <row r="58" spans="1:16" ht="12.75">
      <c r="A58">
        <f t="shared" si="8"/>
        <v>13</v>
      </c>
      <c r="B58" t="s">
        <v>20</v>
      </c>
      <c r="C58">
        <f t="shared" si="9"/>
        <v>14</v>
      </c>
      <c r="D58">
        <f t="shared" si="1"/>
        <v>20.2</v>
      </c>
      <c r="E58">
        <f t="shared" si="2"/>
        <v>20.2</v>
      </c>
      <c r="F58">
        <f t="shared" si="3"/>
        <v>6</v>
      </c>
      <c r="J58">
        <f t="shared" si="11"/>
        <v>13</v>
      </c>
      <c r="K58" t="s">
        <v>19</v>
      </c>
      <c r="L58">
        <f t="shared" si="10"/>
        <v>14</v>
      </c>
      <c r="M58">
        <f t="shared" si="4"/>
        <v>24.1</v>
      </c>
      <c r="N58">
        <f t="shared" si="5"/>
        <v>24.1</v>
      </c>
      <c r="O58">
        <f t="shared" si="6"/>
        <v>6</v>
      </c>
      <c r="P58">
        <f t="shared" si="7"/>
        <v>6</v>
      </c>
    </row>
    <row r="59" spans="1:16" ht="12.75">
      <c r="A59">
        <f t="shared" si="8"/>
        <v>14</v>
      </c>
      <c r="B59" t="s">
        <v>21</v>
      </c>
      <c r="C59">
        <f t="shared" si="9"/>
        <v>15</v>
      </c>
      <c r="D59">
        <f t="shared" si="1"/>
        <v>19.189999999999998</v>
      </c>
      <c r="E59">
        <f t="shared" si="2"/>
        <v>19.189999999999998</v>
      </c>
      <c r="F59">
        <f t="shared" si="3"/>
        <v>0.6000000000000001</v>
      </c>
      <c r="J59">
        <f t="shared" si="11"/>
        <v>14</v>
      </c>
      <c r="K59" t="s">
        <v>20</v>
      </c>
      <c r="L59">
        <f t="shared" si="10"/>
        <v>15</v>
      </c>
      <c r="M59">
        <f t="shared" si="4"/>
        <v>22.895</v>
      </c>
      <c r="N59">
        <f t="shared" si="5"/>
        <v>22.895</v>
      </c>
      <c r="O59">
        <f t="shared" si="6"/>
        <v>0.6000000000000001</v>
      </c>
      <c r="P59">
        <f t="shared" si="7"/>
        <v>0.6000000000000001</v>
      </c>
    </row>
    <row r="60" spans="1:16" ht="12.75">
      <c r="A60">
        <f t="shared" si="8"/>
        <v>15</v>
      </c>
      <c r="B60" t="s">
        <v>22</v>
      </c>
      <c r="C60">
        <f t="shared" si="9"/>
        <v>16</v>
      </c>
      <c r="D60">
        <f t="shared" si="1"/>
        <v>16.3115</v>
      </c>
      <c r="E60">
        <f t="shared" si="2"/>
        <v>16.3115</v>
      </c>
      <c r="F60">
        <f t="shared" si="3"/>
        <v>0</v>
      </c>
      <c r="J60">
        <f t="shared" si="11"/>
        <v>15</v>
      </c>
      <c r="K60" t="s">
        <v>21</v>
      </c>
      <c r="L60">
        <f t="shared" si="10"/>
        <v>16</v>
      </c>
      <c r="M60">
        <f t="shared" si="4"/>
        <v>19.46075</v>
      </c>
      <c r="N60">
        <f t="shared" si="5"/>
        <v>19.46075</v>
      </c>
      <c r="O60">
        <f t="shared" si="6"/>
        <v>0</v>
      </c>
      <c r="P60">
        <f t="shared" si="7"/>
        <v>0</v>
      </c>
    </row>
    <row r="61" spans="1:16" ht="12.75">
      <c r="A61">
        <f t="shared" si="8"/>
        <v>16</v>
      </c>
      <c r="B61" t="s">
        <v>23</v>
      </c>
      <c r="C61">
        <f t="shared" si="9"/>
        <v>17</v>
      </c>
      <c r="D61">
        <f t="shared" si="1"/>
        <v>2.9462999999999995</v>
      </c>
      <c r="E61">
        <f t="shared" si="2"/>
        <v>2.9462999999999995</v>
      </c>
      <c r="F61">
        <f t="shared" si="3"/>
        <v>0</v>
      </c>
      <c r="J61">
        <f t="shared" si="11"/>
        <v>16</v>
      </c>
      <c r="K61" t="s">
        <v>22</v>
      </c>
      <c r="L61">
        <f t="shared" si="10"/>
        <v>17</v>
      </c>
      <c r="M61">
        <f t="shared" si="4"/>
        <v>3.4051499999999995</v>
      </c>
      <c r="N61">
        <f t="shared" si="5"/>
        <v>3.4051499999999995</v>
      </c>
      <c r="O61">
        <f t="shared" si="6"/>
        <v>0</v>
      </c>
      <c r="P61">
        <f t="shared" si="7"/>
        <v>0</v>
      </c>
    </row>
    <row r="62" spans="1:16" ht="12.75">
      <c r="A62">
        <f t="shared" si="8"/>
        <v>17</v>
      </c>
      <c r="B62" t="s">
        <v>24</v>
      </c>
      <c r="C62">
        <f t="shared" si="9"/>
        <v>18</v>
      </c>
      <c r="D62">
        <f t="shared" si="1"/>
        <v>2.562</v>
      </c>
      <c r="E62">
        <f t="shared" si="2"/>
        <v>2.562</v>
      </c>
      <c r="F62">
        <f t="shared" si="3"/>
        <v>0.2</v>
      </c>
      <c r="J62">
        <f t="shared" si="11"/>
        <v>17</v>
      </c>
      <c r="K62" t="s">
        <v>23</v>
      </c>
      <c r="L62">
        <f t="shared" si="10"/>
        <v>18</v>
      </c>
      <c r="M62">
        <f t="shared" si="4"/>
        <v>2.961</v>
      </c>
      <c r="N62">
        <f t="shared" si="5"/>
        <v>2.961</v>
      </c>
      <c r="O62">
        <f t="shared" si="6"/>
        <v>0.2</v>
      </c>
      <c r="P62">
        <f t="shared" si="7"/>
        <v>0.2</v>
      </c>
    </row>
    <row r="63" spans="1:16" ht="12.75">
      <c r="A63">
        <f t="shared" si="8"/>
        <v>18</v>
      </c>
      <c r="B63" t="s">
        <v>25</v>
      </c>
      <c r="C63">
        <f t="shared" si="9"/>
        <v>19</v>
      </c>
      <c r="D63">
        <f t="shared" si="1"/>
        <v>2.44</v>
      </c>
      <c r="E63">
        <f t="shared" si="2"/>
        <v>2.44</v>
      </c>
      <c r="F63">
        <f t="shared" si="3"/>
        <v>2</v>
      </c>
      <c r="J63">
        <f t="shared" si="11"/>
        <v>18</v>
      </c>
      <c r="K63" t="s">
        <v>24</v>
      </c>
      <c r="L63">
        <f t="shared" si="10"/>
        <v>19</v>
      </c>
      <c r="M63">
        <f t="shared" si="4"/>
        <v>2.82</v>
      </c>
      <c r="N63">
        <f t="shared" si="5"/>
        <v>2.82</v>
      </c>
      <c r="O63">
        <f t="shared" si="6"/>
        <v>2</v>
      </c>
      <c r="P63">
        <f t="shared" si="7"/>
        <v>2</v>
      </c>
    </row>
    <row r="64" spans="1:16" ht="12.75">
      <c r="A64">
        <f t="shared" si="8"/>
        <v>19</v>
      </c>
      <c r="B64" t="s">
        <v>26</v>
      </c>
      <c r="C64">
        <f t="shared" si="9"/>
        <v>20</v>
      </c>
      <c r="D64">
        <f t="shared" si="1"/>
        <v>2.318</v>
      </c>
      <c r="E64">
        <f t="shared" si="2"/>
        <v>2.318</v>
      </c>
      <c r="F64">
        <f t="shared" si="3"/>
        <v>0.2</v>
      </c>
      <c r="J64">
        <f t="shared" si="11"/>
        <v>19</v>
      </c>
      <c r="K64" t="s">
        <v>25</v>
      </c>
      <c r="L64">
        <f t="shared" si="10"/>
        <v>20</v>
      </c>
      <c r="M64">
        <f t="shared" si="4"/>
        <v>2.679</v>
      </c>
      <c r="N64">
        <f t="shared" si="5"/>
        <v>2.679</v>
      </c>
      <c r="O64">
        <f t="shared" si="6"/>
        <v>0.2</v>
      </c>
      <c r="P64">
        <f t="shared" si="7"/>
        <v>0.2</v>
      </c>
    </row>
    <row r="65" spans="1:16" ht="12.75">
      <c r="A65">
        <f t="shared" si="8"/>
        <v>20</v>
      </c>
      <c r="B65" t="s">
        <v>27</v>
      </c>
      <c r="C65">
        <f t="shared" si="9"/>
        <v>21</v>
      </c>
      <c r="D65">
        <f t="shared" si="1"/>
        <v>1.9703</v>
      </c>
      <c r="E65">
        <f t="shared" si="2"/>
        <v>1.9703</v>
      </c>
      <c r="F65">
        <f t="shared" si="3"/>
        <v>0</v>
      </c>
      <c r="J65">
        <f t="shared" si="11"/>
        <v>20</v>
      </c>
      <c r="K65" t="s">
        <v>26</v>
      </c>
      <c r="L65">
        <f t="shared" si="10"/>
        <v>21</v>
      </c>
      <c r="M65">
        <f t="shared" si="4"/>
        <v>2.27715</v>
      </c>
      <c r="N65">
        <f t="shared" si="5"/>
        <v>2.27715</v>
      </c>
      <c r="O65">
        <f t="shared" si="6"/>
        <v>0</v>
      </c>
      <c r="P65">
        <f t="shared" si="7"/>
        <v>0</v>
      </c>
    </row>
    <row r="66" spans="1:16" ht="12.75">
      <c r="A66">
        <f t="shared" si="8"/>
        <v>21</v>
      </c>
      <c r="B66" t="s">
        <v>28</v>
      </c>
      <c r="C66">
        <f t="shared" si="9"/>
        <v>22</v>
      </c>
      <c r="D66">
        <f t="shared" si="1"/>
        <v>1.509375</v>
      </c>
      <c r="E66">
        <f t="shared" si="2"/>
        <v>1.509375</v>
      </c>
      <c r="F66">
        <f t="shared" si="3"/>
        <v>0</v>
      </c>
      <c r="J66">
        <f t="shared" si="11"/>
        <v>21</v>
      </c>
      <c r="K66" t="s">
        <v>27</v>
      </c>
      <c r="L66">
        <f t="shared" si="10"/>
        <v>22</v>
      </c>
      <c r="M66">
        <f t="shared" si="4"/>
        <v>1.8354</v>
      </c>
      <c r="N66">
        <f t="shared" si="5"/>
        <v>1.8354</v>
      </c>
      <c r="O66">
        <f t="shared" si="6"/>
        <v>0</v>
      </c>
      <c r="P66">
        <f t="shared" si="7"/>
        <v>0</v>
      </c>
    </row>
    <row r="67" spans="3:16" ht="12.75">
      <c r="C67">
        <f t="shared" si="9"/>
        <v>23</v>
      </c>
      <c r="D67">
        <f t="shared" si="1"/>
        <v>1.3125</v>
      </c>
      <c r="E67">
        <f t="shared" si="2"/>
        <v>1.3125</v>
      </c>
      <c r="F67">
        <f t="shared" si="3"/>
        <v>0.5</v>
      </c>
      <c r="J67">
        <f t="shared" si="11"/>
        <v>22</v>
      </c>
      <c r="K67" t="s">
        <v>28</v>
      </c>
      <c r="L67">
        <f t="shared" si="10"/>
        <v>23</v>
      </c>
      <c r="M67">
        <f t="shared" si="4"/>
        <v>1.596</v>
      </c>
      <c r="N67">
        <f t="shared" si="5"/>
        <v>1.596</v>
      </c>
      <c r="O67">
        <f t="shared" si="6"/>
        <v>0.6000000000000001</v>
      </c>
      <c r="P67">
        <f t="shared" si="7"/>
        <v>0.6000000000000001</v>
      </c>
    </row>
    <row r="68" spans="3:16" ht="12.75">
      <c r="C68">
        <f t="shared" si="9"/>
        <v>24</v>
      </c>
      <c r="D68">
        <f t="shared" si="1"/>
        <v>1.25</v>
      </c>
      <c r="E68">
        <f t="shared" si="2"/>
        <v>1.25</v>
      </c>
      <c r="F68">
        <f t="shared" si="3"/>
        <v>5</v>
      </c>
      <c r="L68">
        <f t="shared" si="10"/>
        <v>24</v>
      </c>
      <c r="M68">
        <f t="shared" si="4"/>
        <v>1.52</v>
      </c>
      <c r="N68">
        <f t="shared" si="5"/>
        <v>1.52</v>
      </c>
      <c r="O68">
        <f t="shared" si="6"/>
        <v>6</v>
      </c>
      <c r="P68">
        <f t="shared" si="7"/>
        <v>6</v>
      </c>
    </row>
    <row r="69" spans="3:16" ht="12.75">
      <c r="C69">
        <f t="shared" si="9"/>
        <v>25</v>
      </c>
      <c r="D69">
        <f t="shared" si="1"/>
        <v>1.1875</v>
      </c>
      <c r="E69">
        <f t="shared" si="2"/>
        <v>1.1875</v>
      </c>
      <c r="F69">
        <f t="shared" si="3"/>
        <v>0.5</v>
      </c>
      <c r="L69">
        <f t="shared" si="10"/>
        <v>25</v>
      </c>
      <c r="M69">
        <f t="shared" si="4"/>
        <v>1.444</v>
      </c>
      <c r="N69">
        <f t="shared" si="5"/>
        <v>1.444</v>
      </c>
      <c r="O69">
        <f t="shared" si="6"/>
        <v>0.6000000000000001</v>
      </c>
      <c r="P69">
        <f t="shared" si="7"/>
        <v>0.6000000000000001</v>
      </c>
    </row>
    <row r="70" spans="3:16" ht="12.75">
      <c r="C70">
        <f t="shared" si="9"/>
        <v>26</v>
      </c>
      <c r="D70">
        <f t="shared" si="1"/>
        <v>1.009375</v>
      </c>
      <c r="E70">
        <f t="shared" si="2"/>
        <v>1.009375</v>
      </c>
      <c r="F70">
        <f t="shared" si="3"/>
        <v>0</v>
      </c>
      <c r="L70">
        <f t="shared" si="10"/>
        <v>26</v>
      </c>
      <c r="M70">
        <f t="shared" si="4"/>
        <v>1.2273999999999998</v>
      </c>
      <c r="N70">
        <f t="shared" si="5"/>
        <v>1.2273999999999998</v>
      </c>
      <c r="O70">
        <f t="shared" si="6"/>
        <v>0</v>
      </c>
      <c r="P70">
        <f t="shared" si="7"/>
        <v>0</v>
      </c>
    </row>
    <row r="71" spans="3:16" ht="12.75">
      <c r="C71">
        <f t="shared" si="9"/>
        <v>27</v>
      </c>
      <c r="D71">
        <f t="shared" si="1"/>
        <v>0.12075</v>
      </c>
      <c r="E71">
        <f t="shared" si="2"/>
        <v>0.12075</v>
      </c>
      <c r="F71">
        <f t="shared" si="3"/>
        <v>0</v>
      </c>
      <c r="L71">
        <f t="shared" si="10"/>
        <v>27</v>
      </c>
      <c r="M71">
        <f t="shared" si="4"/>
        <v>0.12075</v>
      </c>
      <c r="N71">
        <f t="shared" si="5"/>
        <v>0.12075</v>
      </c>
      <c r="O71">
        <f t="shared" si="6"/>
        <v>0</v>
      </c>
      <c r="P71">
        <f t="shared" si="7"/>
        <v>0</v>
      </c>
    </row>
    <row r="72" spans="3:16" ht="12.75">
      <c r="C72">
        <f t="shared" si="9"/>
        <v>28</v>
      </c>
      <c r="D72">
        <f t="shared" si="1"/>
        <v>0.10500000000000001</v>
      </c>
      <c r="E72">
        <f t="shared" si="2"/>
        <v>0.10500000000000001</v>
      </c>
      <c r="F72">
        <f t="shared" si="3"/>
        <v>0</v>
      </c>
      <c r="L72">
        <f t="shared" si="10"/>
        <v>28</v>
      </c>
      <c r="M72">
        <f t="shared" si="4"/>
        <v>0.10500000000000001</v>
      </c>
      <c r="N72">
        <f t="shared" si="5"/>
        <v>0.10500000000000001</v>
      </c>
      <c r="O72">
        <f t="shared" si="6"/>
        <v>0</v>
      </c>
      <c r="P72">
        <f t="shared" si="7"/>
        <v>0</v>
      </c>
    </row>
    <row r="73" spans="3:16" ht="12.75">
      <c r="C73">
        <f t="shared" si="9"/>
        <v>29</v>
      </c>
      <c r="D73">
        <f t="shared" si="1"/>
        <v>0.1</v>
      </c>
      <c r="E73">
        <f t="shared" si="2"/>
        <v>0.1</v>
      </c>
      <c r="F73">
        <f t="shared" si="3"/>
        <v>0</v>
      </c>
      <c r="L73">
        <f t="shared" si="10"/>
        <v>29</v>
      </c>
      <c r="M73">
        <f t="shared" si="4"/>
        <v>0.1</v>
      </c>
      <c r="N73">
        <f t="shared" si="5"/>
        <v>0.1</v>
      </c>
      <c r="O73">
        <f t="shared" si="6"/>
        <v>0</v>
      </c>
      <c r="P73">
        <f t="shared" si="7"/>
        <v>0</v>
      </c>
    </row>
    <row r="74" spans="3:16" ht="12.75">
      <c r="C74">
        <f t="shared" si="9"/>
        <v>30</v>
      </c>
      <c r="D74">
        <f t="shared" si="1"/>
        <v>0.095</v>
      </c>
      <c r="E74">
        <f t="shared" si="2"/>
        <v>0.095</v>
      </c>
      <c r="F74">
        <f t="shared" si="3"/>
        <v>0</v>
      </c>
      <c r="L74">
        <f t="shared" si="10"/>
        <v>30</v>
      </c>
      <c r="M74">
        <f t="shared" si="4"/>
        <v>0.095</v>
      </c>
      <c r="N74">
        <f t="shared" si="5"/>
        <v>0.095</v>
      </c>
      <c r="O74">
        <f t="shared" si="6"/>
        <v>0</v>
      </c>
      <c r="P74">
        <f t="shared" si="7"/>
        <v>0</v>
      </c>
    </row>
    <row r="75" spans="3:16" ht="12.75">
      <c r="C75">
        <f t="shared" si="9"/>
        <v>31</v>
      </c>
      <c r="D75">
        <f t="shared" si="1"/>
        <v>0.08075</v>
      </c>
      <c r="E75">
        <f t="shared" si="2"/>
        <v>0.08075</v>
      </c>
      <c r="F75">
        <f t="shared" si="3"/>
        <v>0</v>
      </c>
      <c r="L75">
        <f t="shared" si="10"/>
        <v>31</v>
      </c>
      <c r="M75">
        <f t="shared" si="4"/>
        <v>0.08075</v>
      </c>
      <c r="N75">
        <f t="shared" si="5"/>
        <v>0.08075</v>
      </c>
      <c r="O75">
        <f t="shared" si="6"/>
        <v>0</v>
      </c>
      <c r="P75">
        <f t="shared" si="7"/>
        <v>0</v>
      </c>
    </row>
    <row r="76" spans="3:16" ht="12.75">
      <c r="C76">
        <f t="shared" si="9"/>
        <v>32</v>
      </c>
      <c r="D76">
        <f t="shared" si="1"/>
        <v>0.12075</v>
      </c>
      <c r="E76">
        <f t="shared" si="2"/>
        <v>0.12075</v>
      </c>
      <c r="F76">
        <f t="shared" si="3"/>
        <v>0</v>
      </c>
      <c r="L76">
        <f t="shared" si="10"/>
        <v>32</v>
      </c>
      <c r="M76">
        <f t="shared" si="4"/>
        <v>0.12075</v>
      </c>
      <c r="N76">
        <f t="shared" si="5"/>
        <v>0.12075</v>
      </c>
      <c r="O76">
        <f t="shared" si="6"/>
        <v>0</v>
      </c>
      <c r="P76">
        <f t="shared" si="7"/>
        <v>0</v>
      </c>
    </row>
    <row r="77" spans="3:16" ht="12.75">
      <c r="C77">
        <f t="shared" si="9"/>
        <v>33</v>
      </c>
      <c r="D77">
        <f t="shared" si="1"/>
        <v>0.10500000000000001</v>
      </c>
      <c r="E77">
        <f t="shared" si="2"/>
        <v>0.10500000000000001</v>
      </c>
      <c r="F77">
        <f t="shared" si="3"/>
        <v>0</v>
      </c>
      <c r="L77">
        <f t="shared" si="10"/>
        <v>33</v>
      </c>
      <c r="M77">
        <f t="shared" si="4"/>
        <v>0.10500000000000001</v>
      </c>
      <c r="N77">
        <f t="shared" si="5"/>
        <v>0.10500000000000001</v>
      </c>
      <c r="O77">
        <f t="shared" si="6"/>
        <v>0</v>
      </c>
      <c r="P77">
        <f t="shared" si="7"/>
        <v>0</v>
      </c>
    </row>
    <row r="78" spans="3:16" ht="12.75">
      <c r="C78">
        <f t="shared" si="9"/>
        <v>34</v>
      </c>
      <c r="D78">
        <f t="shared" si="1"/>
        <v>0.1</v>
      </c>
      <c r="E78">
        <f t="shared" si="2"/>
        <v>0.1</v>
      </c>
      <c r="F78">
        <f t="shared" si="3"/>
        <v>0</v>
      </c>
      <c r="L78">
        <f t="shared" si="10"/>
        <v>34</v>
      </c>
      <c r="M78">
        <f t="shared" si="4"/>
        <v>0.1</v>
      </c>
      <c r="N78">
        <f t="shared" si="5"/>
        <v>0.1</v>
      </c>
      <c r="O78">
        <f t="shared" si="6"/>
        <v>0</v>
      </c>
      <c r="P78">
        <f t="shared" si="7"/>
        <v>0</v>
      </c>
    </row>
    <row r="79" spans="3:16" ht="12.75">
      <c r="C79">
        <f t="shared" si="9"/>
        <v>35</v>
      </c>
      <c r="D79">
        <f t="shared" si="1"/>
        <v>0.095</v>
      </c>
      <c r="E79">
        <f t="shared" si="2"/>
        <v>0.095</v>
      </c>
      <c r="F79">
        <f t="shared" si="3"/>
        <v>0</v>
      </c>
      <c r="L79">
        <f t="shared" si="10"/>
        <v>35</v>
      </c>
      <c r="M79">
        <f t="shared" si="4"/>
        <v>0.095</v>
      </c>
      <c r="N79">
        <f t="shared" si="5"/>
        <v>0.095</v>
      </c>
      <c r="O79">
        <f t="shared" si="6"/>
        <v>0</v>
      </c>
      <c r="P79">
        <f t="shared" si="7"/>
        <v>0</v>
      </c>
    </row>
    <row r="80" spans="3:16" ht="12.75">
      <c r="C80">
        <f t="shared" si="9"/>
        <v>36</v>
      </c>
      <c r="D80">
        <f t="shared" si="1"/>
        <v>0.08075</v>
      </c>
      <c r="E80">
        <f t="shared" si="2"/>
        <v>0.08075</v>
      </c>
      <c r="F80">
        <f t="shared" si="3"/>
        <v>0</v>
      </c>
      <c r="L80">
        <f t="shared" si="10"/>
        <v>36</v>
      </c>
      <c r="M80">
        <f t="shared" si="4"/>
        <v>0.08075</v>
      </c>
      <c r="N80">
        <f t="shared" si="5"/>
        <v>0.08075</v>
      </c>
      <c r="O80">
        <f t="shared" si="6"/>
        <v>0</v>
      </c>
      <c r="P80">
        <f t="shared" si="7"/>
        <v>0</v>
      </c>
    </row>
    <row r="81" spans="3:16" ht="12.75">
      <c r="C81">
        <f t="shared" si="9"/>
        <v>37</v>
      </c>
      <c r="D81">
        <f t="shared" si="1"/>
        <v>0.1</v>
      </c>
      <c r="E81">
        <f t="shared" si="2"/>
        <v>0.1</v>
      </c>
      <c r="F81">
        <f t="shared" si="3"/>
        <v>0</v>
      </c>
      <c r="L81">
        <f t="shared" si="10"/>
        <v>37</v>
      </c>
      <c r="M81">
        <f t="shared" si="4"/>
        <v>0.1</v>
      </c>
      <c r="N81">
        <f t="shared" si="5"/>
        <v>0.1</v>
      </c>
      <c r="O81">
        <f t="shared" si="6"/>
        <v>0</v>
      </c>
      <c r="P81">
        <f t="shared" si="7"/>
        <v>0</v>
      </c>
    </row>
  </sheetData>
  <sheetProtection/>
  <mergeCells count="20">
    <mergeCell ref="K4:L4"/>
    <mergeCell ref="I4:J4"/>
    <mergeCell ref="AM4:AN4"/>
    <mergeCell ref="AO4:AP4"/>
    <mergeCell ref="AQ4:AR4"/>
    <mergeCell ref="G4:H4"/>
    <mergeCell ref="AK4:AL4"/>
    <mergeCell ref="AC4:AD4"/>
    <mergeCell ref="AE4:AF4"/>
    <mergeCell ref="AG4:AH4"/>
    <mergeCell ref="AI4:AJ4"/>
    <mergeCell ref="D4:F4"/>
    <mergeCell ref="B4:C4"/>
    <mergeCell ref="Y4:Z4"/>
    <mergeCell ref="AA4:AB4"/>
    <mergeCell ref="O4:P4"/>
    <mergeCell ref="M4:N4"/>
    <mergeCell ref="Q4:R4"/>
    <mergeCell ref="U4:V4"/>
    <mergeCell ref="S4:T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Northville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Northville Public Schools</dc:creator>
  <cp:keywords/>
  <dc:description/>
  <cp:lastModifiedBy>Lori Maffe</cp:lastModifiedBy>
  <dcterms:created xsi:type="dcterms:W3CDTF">2013-05-23T12:24:06Z</dcterms:created>
  <dcterms:modified xsi:type="dcterms:W3CDTF">2013-10-12T15:07:21Z</dcterms:modified>
  <cp:category/>
  <cp:version/>
  <cp:contentType/>
  <cp:contentStatus/>
</cp:coreProperties>
</file>